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5" i="9"/>
  <c r="BG34"/>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BE37"/>
  <c r="AM37"/>
  <c r="U37"/>
  <c r="BE36"/>
  <c r="AM36"/>
  <c r="U36"/>
  <c r="BW35"/>
  <c r="BW36" s="1"/>
  <c r="BW37" s="1"/>
  <c r="BW38" s="1"/>
  <c r="BW39" s="1"/>
  <c r="BW40" s="1"/>
  <c r="BW41" s="1"/>
  <c r="BW42" s="1"/>
  <c r="BW43" s="1"/>
  <c r="AM35"/>
  <c r="CO34"/>
  <c r="CO35" s="1"/>
  <c r="CO36" s="1"/>
  <c r="CO37" s="1"/>
  <c r="BW34"/>
  <c r="C34"/>
  <c r="C35" l="1"/>
  <c r="C36" s="1"/>
  <c r="C37" s="1"/>
  <c r="U34"/>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E35" s="1"/>
</calcChain>
</file>

<file path=xl/sharedStrings.xml><?xml version="1.0" encoding="utf-8"?>
<sst xmlns="http://schemas.openxmlformats.org/spreadsheetml/2006/main" count="1058" uniqueCount="557">
  <si>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</si>
  <si>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</si>
  <si>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</si>
  <si>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</si>
  <si>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</si>
  <si>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</si>
  <si>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</si>
  <si>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</si>
  <si>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</si>
  <si>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</si>
  <si>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</si>
  <si>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</si>
  <si>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</si>
  <si>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</si>
  <si>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</si>
  <si>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</si>
  <si>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</si>
  <si>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</si>
  <si>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</si>
  <si>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</si>
  <si>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</si>
  <si>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</si>
  <si>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</si>
  <si>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</si>
  <si>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</si>
  <si>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</si>
  <si>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</si>
  <si>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</si>
  <si>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</si>
  <si>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</si>
  <si>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</si>
  <si>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</si>
  <si>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</si>
  <si>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</si>
  <si>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</si>
  <si>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</si>
  <si>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</si>
  <si>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</si>
  <si>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</si>
  <si>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</si>
  <si>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</si>
  <si>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</si>
  <si>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</si>
  <si>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</si>
  <si>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</si>
  <si>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</si>
  <si>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</si>
  <si>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</si>
  <si>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</si>
  <si>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</si>
  <si>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</si>
  <si>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</si>
  <si>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</si>
  <si>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</si>
  <si>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</si>
  <si>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</si>
  <si>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</si>
  <si>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</si>
  <si>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</si>
  <si>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</si>
  <si>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</si>
  <si>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</si>
  <si>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</si>
  <si>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</si>
  <si>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</si>
  <si>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</si>
  <si>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</si>
  <si>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</si>
  <si>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</si>
  <si>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</si>
  <si>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</si>
  <si>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</si>
  <si>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</si>
  <si>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</si>
  <si>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</si>
  <si>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</si>
  <si>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</si>
  <si>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</si>
  <si>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</si>
  <si>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</si>
  <si>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</si>
  <si>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</si>
  <si>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</si>
  <si>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</si>
  <si>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</si>
  <si>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</si>
  <si>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</si>
  <si>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</si>
  <si>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</si>
  <si>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</si>
  <si>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</si>
  <si>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</si>
  <si>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</si>
  <si>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</si>
  <si>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</si>
  <si>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</si>
  <si>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</si>
  <si>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</si>
  <si>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</si>
  <si>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</si>
  <si>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</si>
  <si>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</si>
  <si>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</si>
  <si>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</si>
  <si>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</si>
  <si>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</si>
  <si>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</si>
  <si>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</si>
  <si>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</si>
  <si>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</si>
  <si>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</si>
  <si>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</si>
  <si>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</si>
  <si>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</si>
  <si>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</si>
  <si>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</si>
  <si>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</si>
  <si>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</si>
  <si>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</si>
  <si>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</si>
  <si>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</si>
  <si>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</si>
  <si>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</si>
  <si>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</si>
  <si>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</si>
  <si>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</si>
  <si>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</si>
  <si>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</si>
  <si>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</si>
  <si>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</si>
  <si>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</si>
  <si>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</si>
  <si>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</si>
  <si>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</si>
  <si>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</si>
  <si>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</si>
  <si>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</si>
  <si>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</si>
  <si>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</si>
  <si>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</si>
  <si>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</si>
  <si>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</si>
  <si>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</si>
  <si>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</si>
  <si>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</si>
  <si>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</si>
  <si>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</si>
  <si>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</si>
  <si>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</si>
  <si>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</si>
  <si>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</si>
  <si>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</si>
  <si>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</si>
  <si>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</si>
  <si>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</si>
  <si>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</si>
  <si>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</si>
  <si>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</si>
  <si>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</si>
  <si>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</si>
  <si>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</si>
  <si>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</si>
  <si>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</si>
  <si>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</si>
  <si>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</si>
  <si>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</si>
  <si>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</si>
  <si>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</si>
  <si>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</si>
  <si>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</si>
  <si>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</si>
  <si>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</si>
  <si>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</si>
  <si>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</si>
  <si>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</si>
  <si>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</si>
  <si>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</si>
  <si>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</si>
  <si>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</si>
  <si>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</si>
  <si>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</si>
  <si>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</si>
  <si>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</si>
  <si>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</si>
  <si>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</si>
  <si>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</si>
  <si>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</si>
  <si>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</si>
  <si>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</si>
  <si>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</si>
  <si>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</si>
  <si>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</si>
  <si>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</si>
  <si>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</si>
  <si>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</si>
  <si>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</si>
  <si>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</si>
  <si>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</si>
  <si>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</si>
  <si>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</si>
  <si>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</si>
  <si>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</si>
  <si>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</si>
  <si>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</si>
  <si>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</si>
  <si>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</si>
  <si>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</si>
  <si>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</si>
  <si>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</si>
  <si>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</si>
  <si>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</si>
  <si>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</si>
  <si>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</si>
  <si>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</si>
  <si>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</si>
  <si>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</si>
  <si>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</si>
  <si>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</si>
  <si>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</si>
  <si>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</si>
  <si>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</si>
  <si>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</si>
  <si>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</si>
  <si>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</si>
  <si>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</si>
  <si>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</si>
  <si>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</si>
  <si>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</si>
  <si>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</si>
  <si>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</si>
  <si>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</si>
  <si>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</si>
  <si>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</si>
  <si>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</si>
  <si>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</si>
  <si>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</si>
  <si>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</si>
  <si>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</si>
  <si>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</si>
  <si>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</si>
  <si>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</si>
  <si>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</si>
  <si>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</si>
  <si>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</si>
  <si>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</si>
  <si>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</si>
  <si>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</si>
  <si>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</si>
  <si>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</si>
  <si>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</si>
  <si>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</si>
  <si>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</si>
  <si>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</si>
  <si>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</si>
  <si>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</si>
  <si>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</si>
  <si>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</si>
  <si>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</si>
  <si>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</si>
  <si>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</si>
  <si>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</si>
  <si>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</si>
  <si>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</si>
  <si>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</si>
  <si>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</si>
  <si>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</si>
  <si>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</si>
  <si>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</si>
  <si>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</si>
  <si>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</si>
  <si>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</si>
  <si>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</si>
  <si>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</si>
  <si>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</si>
  <si>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</si>
  <si>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</si>
  <si>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</si>
  <si>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</si>
  <si>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</si>
  <si>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</si>
  <si>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</si>
  <si>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</si>
  <si>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</si>
  <si>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</si>
  <si>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</si>
  <si>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</si>
  <si>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</si>
  <si>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</si>
  <si>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</si>
  <si>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</si>
  <si>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</si>
  <si>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</si>
  <si>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</si>
  <si>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</si>
  <si>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</si>
  <si>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</si>
  <si>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</si>
  <si>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</si>
  <si>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</si>
  <si>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</si>
  <si>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</si>
  <si>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</si>
  <si>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</si>
  <si>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</si>
  <si>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</si>
  <si>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</si>
  <si>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</si>
  <si>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</si>
  <si>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</si>
  <si>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</si>
  <si>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</si>
  <si>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</si>
  <si>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</si>
  <si>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</si>
  <si>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</si>
  <si>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</si>
  <si>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</si>
  <si>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</si>
  <si>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</si>
  <si>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</si>
  <si>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</si>
  <si>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</si>
  <si>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</si>
  <si>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</si>
  <si>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</si>
  <si>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</si>
  <si>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</si>
  <si>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</si>
  <si>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</si>
  <si>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</si>
  <si>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</si>
  <si>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</si>
  <si>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</si>
  <si>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</si>
  <si>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</si>
  <si>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</si>
  <si>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</si>
  <si>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</si>
  <si>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</si>
  <si>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</si>
  <si>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</si>
  <si>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</si>
  <si>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</si>
  <si>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</si>
  <si>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</si>
  <si>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</si>
  <si>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</si>
  <si>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</si>
  <si>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</si>
  <si>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</si>
  <si>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</si>
  <si>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</si>
  <si>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</si>
  <si>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</si>
  <si>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</si>
  <si>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</si>
  <si>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</si>
  <si>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</si>
  <si>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</si>
  <si>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</si>
  <si>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</si>
  <si>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</si>
  <si>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</si>
  <si>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</si>
  <si>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</si>
  <si>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</si>
  <si>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</si>
  <si>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</si>
  <si>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</si>
  <si>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</si>
  <si>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</si>
  <si>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</si>
  <si>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</si>
  <si>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</si>
  <si>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</si>
  <si>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</si>
  <si>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</si>
  <si>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</si>
  <si>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</si>
  <si>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</si>
  <si>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</si>
  <si>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</si>
  <si>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</si>
  <si>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</si>
  <si>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</si>
  <si>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</si>
  <si>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</si>
  <si>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</si>
  <si>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</si>
  <si>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</si>
  <si>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</si>
  <si>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</si>
  <si>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</si>
  <si>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</si>
  <si>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</si>
  <si>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</si>
  <si>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</si>
  <si>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</si>
  <si>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</si>
  <si>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</si>
  <si>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</si>
  <si>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</si>
  <si>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</si>
  <si>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</si>
  <si>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</si>
  <si>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</si>
  <si>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</si>
  <si>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</si>
  <si>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</si>
  <si>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</si>
  <si>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</si>
  <si>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</si>
  <si>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</si>
  <si>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</si>
  <si>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</si>
  <si>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</si>
  <si>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</si>
  <si>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</si>
  <si>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</si>
  <si>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</si>
  <si>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</si>
  <si>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</si>
  <si>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</si>
  <si>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</si>
  <si>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</si>
  <si>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</si>
  <si>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</si>
  <si>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</si>
  <si>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</si>
  <si>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</si>
  <si>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</si>
  <si>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</si>
  <si>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</si>
  <si>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</si>
  <si>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</si>
  <si>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</si>
  <si>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</si>
  <si>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</si>
  <si>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</si>
  <si>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</si>
  <si>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</si>
  <si>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</si>
  <si>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</si>
  <si>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</si>
  <si>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</si>
  <si>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</si>
  <si>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</si>
  <si>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</si>
  <si>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</si>
  <si>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</si>
  <si>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</si>
  <si>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</si>
  <si>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</si>
  <si>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</si>
  <si>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</si>
  <si>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</si>
  <si>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</si>
  <si>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</si>
  <si>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</si>
  <si>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</si>
  <si>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</si>
  <si>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</si>
  <si>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</si>
  <si>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</si>
  <si>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</si>
  <si>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</si>
  <si>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</si>
  <si>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</si>
  <si>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</si>
  <si>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</si>
  <si>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</si>
  <si>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</si>
  <si>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</si>
  <si>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</si>
  <si>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</si>
  <si>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</si>
  <si>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</si>
  <si>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</si>
  <si>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</si>
  <si>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</si>
  <si>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</si>
  <si>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</si>
  <si>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</si>
  <si>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</si>
  <si>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</si>
  <si>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</si>
  <si>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</si>
  <si>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</si>
  <si>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</si>
  <si>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</si>
  <si>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</si>
  <si>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</si>
  <si>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</si>
  <si>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</si>
  <si>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</si>
  <si>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</si>
  <si>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</si>
  <si>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</si>
  <si>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</si>
  <si>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</si>
  <si>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</si>
  <si>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</si>
  <si>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</si>
  <si>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</si>
  <si>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</si>
  <si>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</si>
  <si>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</si>
  <si>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</si>
  <si>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</si>
  <si>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</si>
  <si>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</si>
  <si>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</si>
  <si>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</si>
  <si>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</si>
  <si>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</si>
  <si>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</si>
  <si>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</si>
  <si>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</si>
  <si>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1.12</t>
  </si>
  <si>
    <t>▲ 2.30</t>
  </si>
  <si>
    <t>病院事業会計</t>
  </si>
  <si>
    <t>一般会計</t>
  </si>
  <si>
    <t>国民健康保険特別会計</t>
  </si>
  <si>
    <t>簡易水道事業特別会計</t>
  </si>
  <si>
    <t>下水道事業特別会計</t>
  </si>
  <si>
    <t>後期高齢者医療事業特別会計</t>
  </si>
  <si>
    <t>南保外二地区用水特別会計</t>
  </si>
  <si>
    <t>公共用地先行取得等事業特別会計</t>
  </si>
  <si>
    <t>その他会計（赤字）</t>
  </si>
  <si>
    <t>その他会計（黒字）</t>
  </si>
  <si>
    <t>新川地域介護保険組合</t>
    <rPh sb="0" eb="2">
      <t>シンカワ</t>
    </rPh>
    <rPh sb="2" eb="4">
      <t>チイキ</t>
    </rPh>
    <rPh sb="4" eb="6">
      <t>カイゴ</t>
    </rPh>
    <rPh sb="6" eb="8">
      <t>ホケン</t>
    </rPh>
    <rPh sb="8" eb="10">
      <t>クミアイ</t>
    </rPh>
    <phoneticPr fontId="5"/>
  </si>
  <si>
    <t>新川広域圏事務組合（一般会計）</t>
    <rPh sb="0" eb="2">
      <t>ニイカワ</t>
    </rPh>
    <rPh sb="2" eb="4">
      <t>コウイキ</t>
    </rPh>
    <rPh sb="4" eb="5">
      <t>ケン</t>
    </rPh>
    <rPh sb="5" eb="7">
      <t>ジム</t>
    </rPh>
    <rPh sb="7" eb="9">
      <t>クミアイ</t>
    </rPh>
    <rPh sb="10" eb="12">
      <t>イッパン</t>
    </rPh>
    <rPh sb="12" eb="14">
      <t>カイケイ</t>
    </rPh>
    <phoneticPr fontId="5"/>
  </si>
  <si>
    <t>新川広域圏事務組合（ＣＡＴＶ事業特別会計）</t>
    <rPh sb="0" eb="2">
      <t>ニイカワ</t>
    </rPh>
    <rPh sb="2" eb="4">
      <t>コウイキ</t>
    </rPh>
    <rPh sb="4" eb="5">
      <t>ケン</t>
    </rPh>
    <rPh sb="5" eb="7">
      <t>ジム</t>
    </rPh>
    <rPh sb="7" eb="9">
      <t>クミアイ</t>
    </rPh>
    <rPh sb="14" eb="16">
      <t>ジギョウ</t>
    </rPh>
    <rPh sb="16" eb="18">
      <t>トクベツ</t>
    </rPh>
    <rPh sb="18" eb="19">
      <t>カイ</t>
    </rPh>
    <rPh sb="19" eb="20">
      <t>ケイ</t>
    </rPh>
    <phoneticPr fontId="5"/>
  </si>
  <si>
    <t>富山県市町村総合事務組合</t>
    <rPh sb="0" eb="3">
      <t>トヤマケン</t>
    </rPh>
    <rPh sb="3" eb="4">
      <t>シ</t>
    </rPh>
    <rPh sb="4" eb="6">
      <t>チョウソン</t>
    </rPh>
    <rPh sb="6" eb="8">
      <t>ソウゴウ</t>
    </rPh>
    <rPh sb="8" eb="10">
      <t>ジム</t>
    </rPh>
    <rPh sb="10" eb="12">
      <t>クミアイ</t>
    </rPh>
    <phoneticPr fontId="5"/>
  </si>
  <si>
    <t>富山県市町村会館管理組合</t>
    <rPh sb="0" eb="3">
      <t>トヤマケン</t>
    </rPh>
    <rPh sb="3" eb="4">
      <t>シ</t>
    </rPh>
    <rPh sb="4" eb="6">
      <t>チョウソン</t>
    </rPh>
    <rPh sb="6" eb="8">
      <t>カイカン</t>
    </rPh>
    <rPh sb="8" eb="10">
      <t>カンリ</t>
    </rPh>
    <rPh sb="10" eb="12">
      <t>クミアイ</t>
    </rPh>
    <phoneticPr fontId="5"/>
  </si>
  <si>
    <t>富山県後期高齢者医療広域連合（一般会計）</t>
    <rPh sb="0" eb="3">
      <t>トヤマケン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</si>
  <si>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7">
      <t>カイ</t>
    </rPh>
    <rPh sb="27" eb="28">
      <t>ケイ</t>
    </rPh>
    <phoneticPr fontId="5"/>
  </si>
  <si>
    <t>下山用水組合</t>
    <rPh sb="0" eb="2">
      <t>シモヤマ</t>
    </rPh>
    <rPh sb="2" eb="4">
      <t>ヨウスイ</t>
    </rPh>
    <rPh sb="4" eb="6">
      <t>クミアイ</t>
    </rPh>
    <phoneticPr fontId="5"/>
  </si>
  <si>
    <t>黒東合口用水組合</t>
    <rPh sb="0" eb="1">
      <t>クロ</t>
    </rPh>
    <rPh sb="1" eb="2">
      <t>ヒガシ</t>
    </rPh>
    <rPh sb="2" eb="4">
      <t>アイクチ</t>
    </rPh>
    <rPh sb="4" eb="6">
      <t>ヨウスイ</t>
    </rPh>
    <rPh sb="6" eb="8">
      <t>クミアイ</t>
    </rPh>
    <phoneticPr fontId="5"/>
  </si>
  <si>
    <t>新川地域消防組合</t>
    <rPh sb="0" eb="2">
      <t>ニイカワ</t>
    </rPh>
    <rPh sb="2" eb="4">
      <t>チイキ</t>
    </rPh>
    <rPh sb="4" eb="6">
      <t>ショウボウ</t>
    </rPh>
    <rPh sb="6" eb="8">
      <t>クミアイ</t>
    </rPh>
    <phoneticPr fontId="2"/>
  </si>
  <si>
    <t>（財）朝日町文化体育振興公社</t>
    <rPh sb="1" eb="2">
      <t>ザイ</t>
    </rPh>
    <rPh sb="3" eb="6">
      <t>アサヒマチ</t>
    </rPh>
    <rPh sb="6" eb="8">
      <t>ブンカ</t>
    </rPh>
    <rPh sb="8" eb="10">
      <t>タイイク</t>
    </rPh>
    <rPh sb="10" eb="12">
      <t>シンコウ</t>
    </rPh>
    <rPh sb="12" eb="14">
      <t>コウシャ</t>
    </rPh>
    <phoneticPr fontId="5"/>
  </si>
  <si>
    <t>（株）あさひ</t>
    <rPh sb="1" eb="2">
      <t>カブ</t>
    </rPh>
    <phoneticPr fontId="5"/>
  </si>
  <si>
    <t>（有）あさひふるさと創造社</t>
    <rPh sb="1" eb="2">
      <t>ユウ</t>
    </rPh>
    <rPh sb="10" eb="12">
      <t>ソウゾウ</t>
    </rPh>
    <rPh sb="12" eb="13">
      <t>シャ</t>
    </rPh>
    <phoneticPr fontId="5"/>
  </si>
  <si>
    <t>朝日商業開発（株）</t>
    <rPh sb="0" eb="2">
      <t>アサヒ</t>
    </rPh>
    <rPh sb="2" eb="4">
      <t>ショウギョウ</t>
    </rPh>
    <rPh sb="4" eb="6">
      <t>カイハツ</t>
    </rPh>
    <rPh sb="7" eb="8">
      <t>カブ</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</si>
  <si>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</si>
  <si>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</si>
  <si>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</si>
  <si>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</si>
  <si>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</si>
  <si>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</si>
  <si>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</si>
  <si>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</si>
  <si>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</si>
  <si>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</si>
  <si>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類似団体の平均を下回っている。今後、図書館整備事業など過疎債の償還が始まり、普通会計の元利償還金の増加や公営企業債の元利償還に対する繰入金は高い比率で推移するものの、交付税措置がある有利な起債を選択し発行していることや、財政調整基金や減債基金などの充当可能財源が将来負担額を上回っており、今後も同様な取り組みの中で、急激な悪化を招かないように計画的な財政運営に努めていく。
</t>
    <rPh sb="0" eb="2">
      <t>ショウライ</t>
    </rPh>
    <rPh sb="2" eb="4">
      <t>フタン</t>
    </rPh>
    <rPh sb="4" eb="6">
      <t>ヒリツ</t>
    </rPh>
    <rPh sb="7" eb="9">
      <t>ジッシツ</t>
    </rPh>
    <rPh sb="9" eb="12">
      <t>コウサイヒ</t>
    </rPh>
    <rPh sb="12" eb="14">
      <t>ヒリツ</t>
    </rPh>
    <rPh sb="17" eb="19">
      <t>ルイジ</t>
    </rPh>
    <rPh sb="19" eb="21">
      <t>ダンタイ</t>
    </rPh>
    <rPh sb="22" eb="24">
      <t>ヘイキン</t>
    </rPh>
    <rPh sb="25" eb="27">
      <t>シタマワ</t>
    </rPh>
    <rPh sb="32" eb="34">
      <t>コンゴ</t>
    </rPh>
    <rPh sb="145" eb="147">
      <t>ザイゲン</t>
    </rPh>
    <rPh sb="148" eb="150">
      <t>ショウライ</t>
    </rPh>
    <rPh sb="150" eb="152">
      <t>フタン</t>
    </rPh>
    <rPh sb="152" eb="153">
      <t>ガク</t>
    </rPh>
    <rPh sb="154" eb="156">
      <t>ウワマワ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</si>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</sst>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107782</c:v>
                </c:pt>
                <c:pt idx="1">
                  <c:v>60789</c:v>
                </c:pt>
                <c:pt idx="2">
                  <c:v>124522</c:v>
                </c:pt>
                <c:pt idx="3">
                  <c:v>141245</c:v>
                </c:pt>
                <c:pt idx="4">
                  <c:v>107103</c:v>
                </c:pt>
              </c:numCache>
            </c:numRef>
          </c:val>
        </c:ser>
        <c:dLbls/>
        <c:marker val="1"/>
        <c:axId val="114103424"/>
        <c:axId val="114104960"/>
      </c:lineChart>
      <c:catAx>
        <c:axId val="11410342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04960"/>
        <c:crosses val="autoZero"/>
        <c:auto val="1"/>
        <c:lblAlgn val="ctr"/>
        <c:lblOffset val="100"/>
        <c:tickLblSkip val="1"/>
        <c:tickMarkSkip val="1"/>
      </c:catAx>
      <c:valAx>
        <c:axId val="114104960"/>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034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8.3699999999999992</c:v>
                </c:pt>
                <c:pt idx="1">
                  <c:v>9.9600000000000009</c:v>
                </c:pt>
                <c:pt idx="2">
                  <c:v>10.93</c:v>
                </c:pt>
                <c:pt idx="3">
                  <c:v>8.7799999999999994</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47.04</c:v>
                </c:pt>
                <c:pt idx="1">
                  <c:v>43.99</c:v>
                </c:pt>
                <c:pt idx="2">
                  <c:v>48.08</c:v>
                </c:pt>
                <c:pt idx="3">
                  <c:v>53</c:v>
                </c:pt>
                <c:pt idx="4">
                  <c:v>51.43</c:v>
                </c:pt>
              </c:numCache>
            </c:numRef>
          </c:val>
        </c:ser>
        <c:dLbls/>
        <c:gapWidth val="250"/>
        <c:overlap val="100"/>
        <c:axId val="124311808"/>
        <c:axId val="12494438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9.24</c:v>
                </c:pt>
                <c:pt idx="1">
                  <c:v>-1.1200000000000001</c:v>
                </c:pt>
                <c:pt idx="2">
                  <c:v>5.7</c:v>
                </c:pt>
                <c:pt idx="3">
                  <c:v>2.25</c:v>
                </c:pt>
                <c:pt idx="4">
                  <c:v>-2.2999999999999998</c:v>
                </c:pt>
              </c:numCache>
            </c:numRef>
          </c:val>
        </c:ser>
        <c:dLbls/>
        <c:marker val="1"/>
        <c:axId val="124311808"/>
        <c:axId val="124944384"/>
      </c:lineChart>
      <c:catAx>
        <c:axId val="12431180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44384"/>
        <c:crosses val="autoZero"/>
        <c:auto val="1"/>
        <c:lblAlgn val="ctr"/>
        <c:lblOffset val="100"/>
        <c:tickLblSkip val="1"/>
        <c:tickMarkSkip val="1"/>
      </c:catAx>
      <c:valAx>
        <c:axId val="1249443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11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公共用地先行取得等事業特別会計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南保外二地区用水特別会計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0.08</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0.09</c:v>
                </c:pt>
                <c:pt idx="4">
                  <c:v>#N/A</c:v>
                </c:pt>
                <c:pt idx="5">
                  <c:v>0.17</c:v>
                </c:pt>
                <c:pt idx="6">
                  <c:v>#N/A</c:v>
                </c:pt>
                <c:pt idx="7">
                  <c:v>0.1</c:v>
                </c:pt>
                <c:pt idx="8">
                  <c:v>#N/A</c:v>
                </c:pt>
                <c:pt idx="9">
                  <c:v>0.21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0.78</c:v>
                </c:pt>
                <c:pt idx="2">
                  <c:v>#N/A</c:v>
                </c:pt>
                <c:pt idx="3">
                  <c:v>0.79</c:v>
                </c:pt>
                <c:pt idx="4">
                  <c:v>#N/A</c:v>
                </c:pt>
                <c:pt idx="5">
                  <c:v>0.66</c:v>
                </c:pt>
                <c:pt idx="6">
                  <c:v>#N/A</c:v>
                </c:pt>
                <c:pt idx="7">
                  <c:v>0.67</c:v>
                </c:pt>
                <c:pt idx="8">
                  <c:v>#N/A</c:v>
                </c:pt>
                <c:pt idx="9">
                  <c:v>0.39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0.81</c:v>
                </c:pt>
                <c:pt idx="4">
                  <c:v>#N/A</c:v>
                </c:pt>
                <c:pt idx="5">
                  <c:v>0.98</c:v>
                </c:pt>
                <c:pt idx="6">
                  <c:v>#N/A</c:v>
                </c:pt>
                <c:pt idx="7">
                  <c:v>1.76</c:v>
                </c:pt>
                <c:pt idx="8">
                  <c:v>#N/A</c:v>
                </c:pt>
                <c:pt idx="9">
                  <c:v>1.43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8.36</c:v>
                </c:pt>
                <c:pt idx="2">
                  <c:v>#N/A</c:v>
                </c:pt>
                <c:pt idx="3">
                  <c:v>9.9600000000000009</c:v>
                </c:pt>
                <c:pt idx="4">
                  <c:v>#N/A</c:v>
                </c:pt>
                <c:pt idx="5">
                  <c:v>10.8</c:v>
                </c:pt>
                <c:pt idx="6">
                  <c:v>#N/A</c:v>
                </c:pt>
                <c:pt idx="7">
                  <c:v>8.06</c:v>
                </c:pt>
                <c:pt idx="8">
                  <c:v>#N/A</c:v>
                </c:pt>
                <c:pt idx="9">
                  <c:v>6.07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7.55</c:v>
                </c:pt>
                <c:pt idx="2">
                  <c:v>#N/A</c:v>
                </c:pt>
                <c:pt idx="3">
                  <c:v>11.74</c:v>
                </c:pt>
                <c:pt idx="4">
                  <c:v>#N/A</c:v>
                </c:pt>
                <c:pt idx="5">
                  <c:v>13.97</c:v>
                </c:pt>
                <c:pt idx="6">
                  <c:v>#N/A</c:v>
                </c:pt>
                <c:pt idx="7">
                  <c:v>4.46</c:v>
                </c:pt>
                <c:pt idx="8">
                  <c:v>#N/A</c:v>
                </c:pt>
                <c:pt idx="9">
                  <c:v>14.6</c:v>
                </c:pt>
              </c:numCache>
            </c:numRef>
          </c:val>
        </c:ser>
        <c:dLbls/>
        <c:overlap val="100"/>
        <c:axId val="125053184"/>
        <c:axId val="125079552"/>
      </c:barChart>
      <c:catAx>
        <c:axId val="1250531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79552"/>
        <c:crosses val="autoZero"/>
        <c:auto val="1"/>
        <c:lblAlgn val="ctr"/>
        <c:lblOffset val="100"/>
        <c:tickLblSkip val="1"/>
        <c:tickMarkSkip val="1"/>
      </c:catAx>
      <c:valAx>
        <c:axId val="125079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531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834</c:v>
                </c:pt>
                <c:pt idx="5">
                  <c:v>850</c:v>
                </c:pt>
                <c:pt idx="8">
                  <c:v>912</c:v>
                </c:pt>
                <c:pt idx="11">
                  <c:v>945</c:v>
                </c:pt>
                <c:pt idx="14">
                  <c:v>958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98</c:v>
                </c:pt>
                <c:pt idx="3">
                  <c:v>102</c:v>
                </c:pt>
                <c:pt idx="6">
                  <c:v>52</c:v>
                </c:pt>
                <c:pt idx="9">
                  <c:v>92</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144</c:v>
                </c:pt>
                <c:pt idx="3">
                  <c:v>112</c:v>
                </c:pt>
                <c:pt idx="6">
                  <c:v>45</c:v>
                </c:pt>
                <c:pt idx="9">
                  <c:v>29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307</c:v>
                </c:pt>
                <c:pt idx="3">
                  <c:v>413</c:v>
                </c:pt>
                <c:pt idx="6">
                  <c:v>448</c:v>
                </c:pt>
                <c:pt idx="9">
                  <c:v>469</c:v>
                </c:pt>
                <c:pt idx="12">
                  <c:v>515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654</c:v>
                </c:pt>
                <c:pt idx="3">
                  <c:v>621</c:v>
                </c:pt>
                <c:pt idx="6">
                  <c:v>647</c:v>
                </c:pt>
                <c:pt idx="9">
                  <c:v>643</c:v>
                </c:pt>
                <c:pt idx="12">
                  <c:v>699</c:v>
                </c:pt>
              </c:numCache>
            </c:numRef>
          </c:val>
        </c:ser>
        <c:dLbls/>
        <c:gapWidth val="100"/>
        <c:overlap val="100"/>
        <c:axId val="114711168"/>
        <c:axId val="1147170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369</c:v>
                </c:pt>
                <c:pt idx="2">
                  <c:v>#N/A</c:v>
                </c:pt>
                <c:pt idx="3">
                  <c:v>#N/A</c:v>
                </c:pt>
                <c:pt idx="4">
                  <c:v>398</c:v>
                </c:pt>
                <c:pt idx="5">
                  <c:v>#N/A</c:v>
                </c:pt>
                <c:pt idx="6">
                  <c:v>#N/A</c:v>
                </c:pt>
                <c:pt idx="7">
                  <c:v>280</c:v>
                </c:pt>
                <c:pt idx="8">
                  <c:v>#N/A</c:v>
                </c:pt>
                <c:pt idx="9">
                  <c:v>#N/A</c:v>
                </c:pt>
                <c:pt idx="10">
                  <c:v>288</c:v>
                </c:pt>
                <c:pt idx="11">
                  <c:v>#N/A</c:v>
                </c:pt>
                <c:pt idx="12">
                  <c:v>#N/A</c:v>
                </c:pt>
                <c:pt idx="13">
                  <c:v>324</c:v>
                </c:pt>
                <c:pt idx="14">
                  <c:v>#N/A</c:v>
                </c:pt>
              </c:numCache>
            </c:numRef>
          </c:val>
        </c:ser>
        <c:dLbls/>
        <c:marker val="1"/>
        <c:axId val="114711168"/>
        <c:axId val="114717056"/>
      </c:lineChart>
      <c:catAx>
        <c:axId val="1147111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17056"/>
        <c:crosses val="autoZero"/>
        <c:auto val="1"/>
        <c:lblAlgn val="ctr"/>
        <c:lblOffset val="100"/>
        <c:tickLblSkip val="1"/>
        <c:tickMarkSkip val="1"/>
      </c:catAx>
      <c:valAx>
        <c:axId val="1147170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111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10065</c:v>
                </c:pt>
                <c:pt idx="5">
                  <c:v>10636</c:v>
                </c:pt>
                <c:pt idx="8">
                  <c:v>11256</c:v>
                </c:pt>
                <c:pt idx="11">
                  <c:v>11792</c:v>
                </c:pt>
                <c:pt idx="14">
                  <c:v>11984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c:v>
                </c:pt>
                <c:pt idx="5">
                  <c:v>6</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6705</c:v>
                </c:pt>
                <c:pt idx="5">
                  <c:v>6741</c:v>
                </c:pt>
                <c:pt idx="8">
                  <c:v>7173</c:v>
                </c:pt>
                <c:pt idx="11">
                  <c:v>7505</c:v>
                </c:pt>
                <c:pt idx="14">
                  <c:v>7597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1324</c:v>
                </c:pt>
                <c:pt idx="3">
                  <c:v>1069</c:v>
                </c:pt>
                <c:pt idx="6">
                  <c:v>1078</c:v>
                </c:pt>
                <c:pt idx="9">
                  <c:v>927</c:v>
                </c:pt>
                <c:pt idx="12">
                  <c:v>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307</c:v>
                </c:pt>
                <c:pt idx="3">
                  <c:v>342</c:v>
                </c:pt>
                <c:pt idx="6">
                  <c:v>297</c:v>
                </c:pt>
                <c:pt idx="9">
                  <c:v>337</c:v>
                </c:pt>
                <c:pt idx="12">
                  <c:v>412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7496</c:v>
                </c:pt>
                <c:pt idx="3">
                  <c:v>6034</c:v>
                </c:pt>
                <c:pt idx="6">
                  <c:v>6765</c:v>
                </c:pt>
                <c:pt idx="9">
                  <c:v>7039</c:v>
                </c:pt>
                <c:pt idx="12">
                  <c:v>6835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649</c:v>
                </c:pt>
                <c:pt idx="3">
                  <c:v>547</c:v>
                </c:pt>
                <c:pt idx="6">
                  <c:v>495</c:v>
                </c:pt>
                <c:pt idx="9">
                  <c:v>561</c:v>
                </c:pt>
                <c:pt idx="12">
                  <c:v>393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6615</c:v>
                </c:pt>
                <c:pt idx="3">
                  <c:v>6874</c:v>
                </c:pt>
                <c:pt idx="6">
                  <c:v>7630</c:v>
                </c:pt>
                <c:pt idx="9">
                  <c:v>8652</c:v>
                </c:pt>
                <c:pt idx="12">
                  <c:v>8914</c:v>
                </c:pt>
              </c:numCache>
            </c:numRef>
          </c:val>
        </c:ser>
        <c:dLbls/>
        <c:gapWidth val="100"/>
        <c:overlap val="100"/>
        <c:axId val="125010304"/>
        <c:axId val="12501184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25010304"/>
        <c:axId val="125011840"/>
      </c:lineChart>
      <c:catAx>
        <c:axId val="1250103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11840"/>
        <c:crosses val="autoZero"/>
        <c:auto val="1"/>
        <c:lblAlgn val="ctr"/>
        <c:lblOffset val="100"/>
        <c:tickLblSkip val="1"/>
        <c:tickMarkSkip val="1"/>
      </c:catAx>
      <c:valAx>
        <c:axId val="1250118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10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28504576"/>
        <c:axId val="128506496"/>
      </c:scatterChart>
      <c:valAx>
        <c:axId val="128504576"/>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06496"/>
        <c:crosses val="autoZero"/>
        <c:crossBetween val="midCat"/>
      </c:valAx>
      <c:valAx>
        <c:axId val="12850649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5045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11.2</c:v>
                </c:pt>
                <c:pt idx="1">
                  <c:v>9.1999999999999993</c:v>
                </c:pt>
                <c:pt idx="2">
                  <c:v>9.1999999999999993</c:v>
                </c:pt>
                <c:pt idx="3">
                  <c:v>8.6</c:v>
                </c:pt>
                <c:pt idx="4">
                  <c:v>7.9</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er>
        <c:axId val="129387904"/>
        <c:axId val="129426944"/>
      </c:scatterChart>
      <c:valAx>
        <c:axId val="129387904"/>
        <c:scaling>
          <c:orientation val="minMax"/>
          <c:max val="11.9"/>
          <c:min val="8.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26944"/>
        <c:crosses val="autoZero"/>
        <c:crossBetween val="midCat"/>
      </c:valAx>
      <c:valAx>
        <c:axId val="129426944"/>
        <c:scaling>
          <c:orientation val="minMax"/>
          <c:max val="4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938790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図書館整備事業など過疎債の償還が始まり、普通会計の元利償還金の増加や公営企業債の元利償還に対する繰入金は高い比率で推移している。しかしながら、交付税措置がある有利な起債を選択し発行しており、今後も同様な取り組みの中で、急激な悪化を招かないように計画的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と、従来から交付税措置がある有利な起債の発行に取り組んできたため健全な状態が続いている。しかしながら、今後は過疎債の償還や下水道事業、病院事業への繰出金の増加が見込まれる。急激な悪化を招かないよう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0.33</a:t>
          </a:r>
          <a:r>
            <a:rPr kumimoji="1" lang="ja-JP" altLang="en-US" sz="1300">
              <a:latin typeface="ＭＳ Ｐゴシック"/>
            </a:rPr>
            <a:t>で類似団体の平均を下回っている状況にある。これは人口減少と高齢化による個人町民税の減や企業数が少ないことなどが影響している。今後も、引き続き徴収の強化に努めつつ、定住促進や企業立地を一層推進し、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14288</xdr:rowOff>
    </xdr:from>
    <xdr:to>
      <xdr:col>7</xdr:col>
      <xdr:colOff>152400</xdr:colOff>
      <xdr:row>44</xdr:row>
      <xdr:rowOff>14288</xdr:rowOff>
    </xdr:to>
    <xdr:cxnSp macro="">
      <xdr:nvCxnSpPr>
        <xdr:cNvPr id="71" name="直線コネクタ 70"/>
        <xdr:cNvCxnSpPr/>
      </xdr:nvCxnSpPr>
      <xdr:spPr>
        <a:xfrm>
          <a:off x="4114800" y="7558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14288</xdr:rowOff>
    </xdr:to>
    <xdr:cxnSp macro="">
      <xdr:nvCxnSpPr>
        <xdr:cNvPr id="74" name="直線コネクタ 73"/>
        <xdr:cNvCxnSpPr/>
      </xdr:nvCxnSpPr>
      <xdr:spPr>
        <a:xfrm>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7" name="直線コネクタ 76"/>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80" name="直線コネクタ 79"/>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134938</xdr:rowOff>
    </xdr:from>
    <xdr:to>
      <xdr:col>7</xdr:col>
      <xdr:colOff>203200</xdr:colOff>
      <xdr:row>44</xdr:row>
      <xdr:rowOff>65088</xdr:rowOff>
    </xdr:to>
    <xdr:sp macro="" textlink="">
      <xdr:nvSpPr>
        <xdr:cNvPr id="90" name="円/楕円 89"/>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107015</xdr:rowOff>
    </xdr:from>
    <xdr:ext cx="762000" cy="259045"/>
    <xdr:sp macro="" textlink="">
      <xdr:nvSpPr>
        <xdr:cNvPr id="91" name="財政力該当値テキスト"/>
        <xdr:cNvSpPr txBox="1"/>
      </xdr:nvSpPr>
      <xdr:spPr>
        <a:xfrm>
          <a:off x="5041900" y="747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8" name="円/楕円 97"/>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9" name="テキスト ボックス 98"/>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85.0</a:t>
          </a:r>
          <a:r>
            <a:rPr kumimoji="1" lang="ja-JP" altLang="en-US" sz="1300">
              <a:latin typeface="ＭＳ Ｐゴシック"/>
            </a:rPr>
            <a:t>％で類似団体の平均とほぼ同じ水準であるものの、今後は扶助費や公債費の増加が見込まれることから、事務事業の見直しの徹底により現行の水準を維持していく。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18838</xdr:rowOff>
    </xdr:from>
    <xdr:to>
      <xdr:col>7</xdr:col>
      <xdr:colOff>152400</xdr:colOff>
      <xdr:row>61</xdr:row>
      <xdr:rowOff>135467</xdr:rowOff>
    </xdr:to>
    <xdr:cxnSp macro="">
      <xdr:nvCxnSpPr>
        <xdr:cNvPr id="134" name="直線コネクタ 133"/>
        <xdr:cNvCxnSpPr/>
      </xdr:nvCxnSpPr>
      <xdr:spPr>
        <a:xfrm>
          <a:off x="4114800" y="1047728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61</xdr:row>
      <xdr:rowOff>18838</xdr:rowOff>
    </xdr:to>
    <xdr:cxnSp macro="">
      <xdr:nvCxnSpPr>
        <xdr:cNvPr id="137" name="直線コネクタ 136"/>
        <xdr:cNvCxnSpPr/>
      </xdr:nvCxnSpPr>
      <xdr:spPr>
        <a:xfrm>
          <a:off x="3225800" y="103807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76006</xdr:rowOff>
    </xdr:from>
    <xdr:ext cx="736600" cy="259045"/>
    <xdr:sp macro="" textlink="">
      <xdr:nvSpPr>
        <xdr:cNvPr id="139" name="テキスト ボックス 138"/>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77681</xdr:rowOff>
    </xdr:from>
    <xdr:to>
      <xdr:col>4</xdr:col>
      <xdr:colOff>482600</xdr:colOff>
      <xdr:row>60</xdr:row>
      <xdr:rowOff>93769</xdr:rowOff>
    </xdr:to>
    <xdr:cxnSp macro="">
      <xdr:nvCxnSpPr>
        <xdr:cNvPr id="140" name="直線コネクタ 139"/>
        <xdr:cNvCxnSpPr/>
      </xdr:nvCxnSpPr>
      <xdr:spPr>
        <a:xfrm>
          <a:off x="2336800" y="103646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35789</xdr:rowOff>
    </xdr:from>
    <xdr:ext cx="762000" cy="259045"/>
    <xdr:sp macro="" textlink="">
      <xdr:nvSpPr>
        <xdr:cNvPr id="142" name="テキスト ボックス 141"/>
        <xdr:cNvSpPr txBox="1"/>
      </xdr:nvSpPr>
      <xdr:spPr>
        <a:xfrm>
          <a:off x="2844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77681</xdr:rowOff>
    </xdr:from>
    <xdr:to>
      <xdr:col>3</xdr:col>
      <xdr:colOff>279400</xdr:colOff>
      <xdr:row>60</xdr:row>
      <xdr:rowOff>125942</xdr:rowOff>
    </xdr:to>
    <xdr:cxnSp macro="">
      <xdr:nvCxnSpPr>
        <xdr:cNvPr id="143" name="直線コネクタ 142"/>
        <xdr:cNvCxnSpPr/>
      </xdr:nvCxnSpPr>
      <xdr:spPr>
        <a:xfrm flipV="1">
          <a:off x="1447800" y="103646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45" name="テキスト ボックス 14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47" name="テキスト ボックス 146"/>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3" name="円/楕円 152"/>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56744</xdr:rowOff>
    </xdr:from>
    <xdr:ext cx="762000" cy="259045"/>
    <xdr:sp macro="" textlink="">
      <xdr:nvSpPr>
        <xdr:cNvPr id="154" name="財政構造の弾力性該当値テキスト"/>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139488</xdr:rowOff>
    </xdr:from>
    <xdr:to>
      <xdr:col>6</xdr:col>
      <xdr:colOff>50800</xdr:colOff>
      <xdr:row>61</xdr:row>
      <xdr:rowOff>69638</xdr:rowOff>
    </xdr:to>
    <xdr:sp macro="" textlink="">
      <xdr:nvSpPr>
        <xdr:cNvPr id="155" name="円/楕円 154"/>
        <xdr:cNvSpPr/>
      </xdr:nvSpPr>
      <xdr:spPr>
        <a:xfrm>
          <a:off x="4064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79815</xdr:rowOff>
    </xdr:from>
    <xdr:ext cx="736600" cy="259045"/>
    <xdr:sp macro="" textlink="">
      <xdr:nvSpPr>
        <xdr:cNvPr id="156" name="テキスト ボックス 155"/>
        <xdr:cNvSpPr txBox="1"/>
      </xdr:nvSpPr>
      <xdr:spPr>
        <a:xfrm>
          <a:off x="3733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7" name="円/楕円 156"/>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154746</xdr:rowOff>
    </xdr:from>
    <xdr:ext cx="762000" cy="259045"/>
    <xdr:sp macro="" textlink="">
      <xdr:nvSpPr>
        <xdr:cNvPr id="158" name="テキスト ボックス 157"/>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26881</xdr:rowOff>
    </xdr:from>
    <xdr:to>
      <xdr:col>3</xdr:col>
      <xdr:colOff>330200</xdr:colOff>
      <xdr:row>60</xdr:row>
      <xdr:rowOff>128481</xdr:rowOff>
    </xdr:to>
    <xdr:sp macro="" textlink="">
      <xdr:nvSpPr>
        <xdr:cNvPr id="159" name="円/楕円 158"/>
        <xdr:cNvSpPr/>
      </xdr:nvSpPr>
      <xdr:spPr>
        <a:xfrm>
          <a:off x="2286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138658</xdr:rowOff>
    </xdr:from>
    <xdr:ext cx="762000" cy="259045"/>
    <xdr:sp macro="" textlink="">
      <xdr:nvSpPr>
        <xdr:cNvPr id="160" name="テキスト ボックス 159"/>
        <xdr:cNvSpPr txBox="1"/>
      </xdr:nvSpPr>
      <xdr:spPr>
        <a:xfrm>
          <a:off x="1955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75142</xdr:rowOff>
    </xdr:from>
    <xdr:to>
      <xdr:col>2</xdr:col>
      <xdr:colOff>127000</xdr:colOff>
      <xdr:row>61</xdr:row>
      <xdr:rowOff>5292</xdr:rowOff>
    </xdr:to>
    <xdr:sp macro="" textlink="">
      <xdr:nvSpPr>
        <xdr:cNvPr id="161" name="円/楕円 160"/>
        <xdr:cNvSpPr/>
      </xdr:nvSpPr>
      <xdr:spPr>
        <a:xfrm>
          <a:off x="1397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15469</xdr:rowOff>
    </xdr:from>
    <xdr:ext cx="762000" cy="259045"/>
    <xdr:sp macro="" textlink="">
      <xdr:nvSpPr>
        <xdr:cNvPr id="162" name="テキスト ボックス 161"/>
        <xdr:cNvSpPr txBox="1"/>
      </xdr:nvSpPr>
      <xdr:spPr>
        <a:xfrm>
          <a:off x="1066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a:t>
          </a:r>
          <a:r>
            <a:rPr kumimoji="1" lang="en-US" altLang="ja-JP" sz="1300">
              <a:latin typeface="ＭＳ Ｐゴシック"/>
            </a:rPr>
            <a:t>176</a:t>
          </a:r>
          <a:r>
            <a:rPr kumimoji="1" lang="ja-JP" altLang="en-US" sz="1300">
              <a:latin typeface="ＭＳ Ｐゴシック"/>
            </a:rPr>
            <a:t>千円で類似団体の平均とほぼ同水準である。今後も定員管理の徹底、指定管理者制度の活用等により現行の水準を維持していく。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74186</xdr:rowOff>
    </xdr:from>
    <xdr:to>
      <xdr:col>7</xdr:col>
      <xdr:colOff>152400</xdr:colOff>
      <xdr:row>82</xdr:row>
      <xdr:rowOff>95755</xdr:rowOff>
    </xdr:to>
    <xdr:cxnSp macro="">
      <xdr:nvCxnSpPr>
        <xdr:cNvPr id="196" name="直線コネクタ 195"/>
        <xdr:cNvCxnSpPr/>
      </xdr:nvCxnSpPr>
      <xdr:spPr>
        <a:xfrm>
          <a:off x="4114800" y="14133086"/>
          <a:ext cx="8382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36122</xdr:rowOff>
    </xdr:from>
    <xdr:to>
      <xdr:col>6</xdr:col>
      <xdr:colOff>0</xdr:colOff>
      <xdr:row>82</xdr:row>
      <xdr:rowOff>74186</xdr:rowOff>
    </xdr:to>
    <xdr:cxnSp macro="">
      <xdr:nvCxnSpPr>
        <xdr:cNvPr id="199" name="直線コネクタ 198"/>
        <xdr:cNvCxnSpPr/>
      </xdr:nvCxnSpPr>
      <xdr:spPr>
        <a:xfrm>
          <a:off x="3225800" y="14095022"/>
          <a:ext cx="889000" cy="3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36122</xdr:rowOff>
    </xdr:from>
    <xdr:to>
      <xdr:col>4</xdr:col>
      <xdr:colOff>482600</xdr:colOff>
      <xdr:row>82</xdr:row>
      <xdr:rowOff>56671</xdr:rowOff>
    </xdr:to>
    <xdr:cxnSp macro="">
      <xdr:nvCxnSpPr>
        <xdr:cNvPr id="202" name="直線コネクタ 201"/>
        <xdr:cNvCxnSpPr/>
      </xdr:nvCxnSpPr>
      <xdr:spPr>
        <a:xfrm flipV="1">
          <a:off x="2336800" y="14095022"/>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56671</xdr:rowOff>
    </xdr:from>
    <xdr:to>
      <xdr:col>3</xdr:col>
      <xdr:colOff>279400</xdr:colOff>
      <xdr:row>82</xdr:row>
      <xdr:rowOff>62499</xdr:rowOff>
    </xdr:to>
    <xdr:cxnSp macro="">
      <xdr:nvCxnSpPr>
        <xdr:cNvPr id="205" name="直線コネクタ 204"/>
        <xdr:cNvCxnSpPr/>
      </xdr:nvCxnSpPr>
      <xdr:spPr>
        <a:xfrm flipV="1">
          <a:off x="1447800" y="14115571"/>
          <a:ext cx="8890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9" name="テキスト ボックス 208"/>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44955</xdr:rowOff>
    </xdr:from>
    <xdr:to>
      <xdr:col>7</xdr:col>
      <xdr:colOff>203200</xdr:colOff>
      <xdr:row>82</xdr:row>
      <xdr:rowOff>146555</xdr:rowOff>
    </xdr:to>
    <xdr:sp macro="" textlink="">
      <xdr:nvSpPr>
        <xdr:cNvPr id="215" name="円/楕円 214"/>
        <xdr:cNvSpPr/>
      </xdr:nvSpPr>
      <xdr:spPr>
        <a:xfrm>
          <a:off x="4902200" y="141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17032</xdr:rowOff>
    </xdr:from>
    <xdr:ext cx="762000" cy="259045"/>
    <xdr:sp macro="" textlink="">
      <xdr:nvSpPr>
        <xdr:cNvPr id="216" name="人件費・物件費等の状況該当値テキスト"/>
        <xdr:cNvSpPr txBox="1"/>
      </xdr:nvSpPr>
      <xdr:spPr>
        <a:xfrm>
          <a:off x="5041900" y="1407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176,041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23386</xdr:rowOff>
    </xdr:from>
    <xdr:to>
      <xdr:col>6</xdr:col>
      <xdr:colOff>50800</xdr:colOff>
      <xdr:row>82</xdr:row>
      <xdr:rowOff>124986</xdr:rowOff>
    </xdr:to>
    <xdr:sp macro="" textlink="">
      <xdr:nvSpPr>
        <xdr:cNvPr id="217" name="円/楕円 216"/>
        <xdr:cNvSpPr/>
      </xdr:nvSpPr>
      <xdr:spPr>
        <a:xfrm>
          <a:off x="4064000" y="1408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109763</xdr:rowOff>
    </xdr:from>
    <xdr:ext cx="736600" cy="259045"/>
    <xdr:sp macro="" textlink="">
      <xdr:nvSpPr>
        <xdr:cNvPr id="218" name="テキスト ボックス 217"/>
        <xdr:cNvSpPr txBox="1"/>
      </xdr:nvSpPr>
      <xdr:spPr>
        <a:xfrm>
          <a:off x="3733800" y="1416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156772</xdr:rowOff>
    </xdr:from>
    <xdr:to>
      <xdr:col>4</xdr:col>
      <xdr:colOff>533400</xdr:colOff>
      <xdr:row>82</xdr:row>
      <xdr:rowOff>86922</xdr:rowOff>
    </xdr:to>
    <xdr:sp macro="" textlink="">
      <xdr:nvSpPr>
        <xdr:cNvPr id="219" name="円/楕円 218"/>
        <xdr:cNvSpPr/>
      </xdr:nvSpPr>
      <xdr:spPr>
        <a:xfrm>
          <a:off x="3175000" y="140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97099</xdr:rowOff>
    </xdr:from>
    <xdr:ext cx="762000" cy="259045"/>
    <xdr:sp macro="" textlink="">
      <xdr:nvSpPr>
        <xdr:cNvPr id="220" name="テキスト ボックス 219"/>
        <xdr:cNvSpPr txBox="1"/>
      </xdr:nvSpPr>
      <xdr:spPr>
        <a:xfrm>
          <a:off x="2844800" y="138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5871</xdr:rowOff>
    </xdr:from>
    <xdr:to>
      <xdr:col>3</xdr:col>
      <xdr:colOff>330200</xdr:colOff>
      <xdr:row>82</xdr:row>
      <xdr:rowOff>107471</xdr:rowOff>
    </xdr:to>
    <xdr:sp macro="" textlink="">
      <xdr:nvSpPr>
        <xdr:cNvPr id="221" name="円/楕円 220"/>
        <xdr:cNvSpPr/>
      </xdr:nvSpPr>
      <xdr:spPr>
        <a:xfrm>
          <a:off x="2286000" y="140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92248</xdr:rowOff>
    </xdr:from>
    <xdr:ext cx="762000" cy="259045"/>
    <xdr:sp macro="" textlink="">
      <xdr:nvSpPr>
        <xdr:cNvPr id="222" name="テキスト ボックス 221"/>
        <xdr:cNvSpPr txBox="1"/>
      </xdr:nvSpPr>
      <xdr:spPr>
        <a:xfrm>
          <a:off x="1955800" y="141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11699</xdr:rowOff>
    </xdr:from>
    <xdr:to>
      <xdr:col>2</xdr:col>
      <xdr:colOff>127000</xdr:colOff>
      <xdr:row>82</xdr:row>
      <xdr:rowOff>113299</xdr:rowOff>
    </xdr:to>
    <xdr:sp macro="" textlink="">
      <xdr:nvSpPr>
        <xdr:cNvPr id="223" name="円/楕円 222"/>
        <xdr:cNvSpPr/>
      </xdr:nvSpPr>
      <xdr:spPr>
        <a:xfrm>
          <a:off x="1397000" y="14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98076</xdr:rowOff>
    </xdr:from>
    <xdr:ext cx="762000" cy="259045"/>
    <xdr:sp macro="" textlink="">
      <xdr:nvSpPr>
        <xdr:cNvPr id="224" name="テキスト ボックス 223"/>
        <xdr:cNvSpPr txBox="1"/>
      </xdr:nvSpPr>
      <xdr:spPr>
        <a:xfrm>
          <a:off x="1066800" y="1415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93.1</a:t>
          </a:r>
          <a:r>
            <a:rPr kumimoji="1" lang="ja-JP" altLang="en-US" sz="1300">
              <a:latin typeface="ＭＳ Ｐゴシック"/>
            </a:rPr>
            <a:t>で類似団体の平均を下回っている。今後とも適正な給与体系に努めていく。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42334</xdr:rowOff>
    </xdr:to>
    <xdr:cxnSp macro="">
      <xdr:nvCxnSpPr>
        <xdr:cNvPr id="260" name="直線コネクタ 259"/>
        <xdr:cNvCxnSpPr/>
      </xdr:nvCxnSpPr>
      <xdr:spPr>
        <a:xfrm>
          <a:off x="16179800" y="143637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85</xdr:row>
      <xdr:rowOff>66221</xdr:rowOff>
    </xdr:to>
    <xdr:cxnSp macro="">
      <xdr:nvCxnSpPr>
        <xdr:cNvPr id="263" name="直線コネクタ 262"/>
        <xdr:cNvCxnSpPr/>
      </xdr:nvCxnSpPr>
      <xdr:spPr>
        <a:xfrm flipV="1">
          <a:off x="15290800" y="143637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89</xdr:row>
      <xdr:rowOff>92832</xdr:rowOff>
    </xdr:to>
    <xdr:cxnSp macro="">
      <xdr:nvCxnSpPr>
        <xdr:cNvPr id="266" name="直線コネクタ 265"/>
        <xdr:cNvCxnSpPr/>
      </xdr:nvCxnSpPr>
      <xdr:spPr>
        <a:xfrm flipV="1">
          <a:off x="14401800" y="14639471"/>
          <a:ext cx="889000" cy="7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92832</xdr:rowOff>
    </xdr:to>
    <xdr:cxnSp macro="">
      <xdr:nvCxnSpPr>
        <xdr:cNvPr id="269" name="直線コネクタ 268"/>
        <xdr:cNvCxnSpPr/>
      </xdr:nvCxnSpPr>
      <xdr:spPr>
        <a:xfrm>
          <a:off x="13512800" y="152829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9" name="円/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1" name="円/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82" name="テキスト ボックス 28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3" name="円/楕円 282"/>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84" name="テキスト ボックス 283"/>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5" name="円/楕円 284"/>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86" name="テキスト ボックス 285"/>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8" name="テキスト ボックス 287"/>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人当たり職員数は</a:t>
          </a:r>
          <a:r>
            <a:rPr kumimoji="1" lang="en-US" altLang="ja-JP" sz="1300">
              <a:latin typeface="ＭＳ Ｐゴシック"/>
            </a:rPr>
            <a:t>12.51</a:t>
          </a:r>
          <a:r>
            <a:rPr kumimoji="1" lang="ja-JP" altLang="en-US" sz="1300">
              <a:latin typeface="ＭＳ Ｐゴシック"/>
            </a:rPr>
            <a:t>人で類似団体の平均より多くなっている。従来から施設管理の臨時職員の配置や窓口業務の臨時職員化を行っており、今後とも定員管理の適正化に努めていく。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105706</xdr:rowOff>
    </xdr:from>
    <xdr:to>
      <xdr:col>24</xdr:col>
      <xdr:colOff>558800</xdr:colOff>
      <xdr:row>61</xdr:row>
      <xdr:rowOff>136271</xdr:rowOff>
    </xdr:to>
    <xdr:cxnSp macro="">
      <xdr:nvCxnSpPr>
        <xdr:cNvPr id="323" name="直線コネクタ 322"/>
        <xdr:cNvCxnSpPr/>
      </xdr:nvCxnSpPr>
      <xdr:spPr>
        <a:xfrm>
          <a:off x="16179800" y="1056415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4"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69511</xdr:rowOff>
    </xdr:from>
    <xdr:to>
      <xdr:col>23</xdr:col>
      <xdr:colOff>406400</xdr:colOff>
      <xdr:row>61</xdr:row>
      <xdr:rowOff>105706</xdr:rowOff>
    </xdr:to>
    <xdr:cxnSp macro="">
      <xdr:nvCxnSpPr>
        <xdr:cNvPr id="326" name="直線コネクタ 325"/>
        <xdr:cNvCxnSpPr/>
      </xdr:nvCxnSpPr>
      <xdr:spPr>
        <a:xfrm>
          <a:off x="15290800" y="105279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8" name="テキスト ボックス 327"/>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69511</xdr:rowOff>
    </xdr:to>
    <xdr:cxnSp macro="">
      <xdr:nvCxnSpPr>
        <xdr:cNvPr id="329" name="直線コネクタ 328"/>
        <xdr:cNvCxnSpPr/>
      </xdr:nvCxnSpPr>
      <xdr:spPr>
        <a:xfrm>
          <a:off x="14401800" y="105134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31" name="テキスト ボックス 330"/>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163619</xdr:rowOff>
    </xdr:to>
    <xdr:cxnSp macro="">
      <xdr:nvCxnSpPr>
        <xdr:cNvPr id="332" name="直線コネクタ 331"/>
        <xdr:cNvCxnSpPr/>
      </xdr:nvCxnSpPr>
      <xdr:spPr>
        <a:xfrm flipV="1">
          <a:off x="13512800" y="1051348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4" name="テキスト ボックス 33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6" name="テキスト ボックス 33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42" name="円/楕円 341"/>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57548</xdr:rowOff>
    </xdr:from>
    <xdr:ext cx="762000" cy="259045"/>
    <xdr:sp macro="" textlink="">
      <xdr:nvSpPr>
        <xdr:cNvPr id="343" name="定員管理の状況該当値テキスト"/>
        <xdr:cNvSpPr txBox="1"/>
      </xdr:nvSpPr>
      <xdr:spPr>
        <a:xfrm>
          <a:off x="17106900" y="105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54906</xdr:rowOff>
    </xdr:from>
    <xdr:to>
      <xdr:col>23</xdr:col>
      <xdr:colOff>457200</xdr:colOff>
      <xdr:row>61</xdr:row>
      <xdr:rowOff>156506</xdr:rowOff>
    </xdr:to>
    <xdr:sp macro="" textlink="">
      <xdr:nvSpPr>
        <xdr:cNvPr id="344" name="円/楕円 343"/>
        <xdr:cNvSpPr/>
      </xdr:nvSpPr>
      <xdr:spPr>
        <a:xfrm>
          <a:off x="16129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141283</xdr:rowOff>
    </xdr:from>
    <xdr:ext cx="736600" cy="259045"/>
    <xdr:sp macro="" textlink="">
      <xdr:nvSpPr>
        <xdr:cNvPr id="345" name="テキスト ボックス 344"/>
        <xdr:cNvSpPr txBox="1"/>
      </xdr:nvSpPr>
      <xdr:spPr>
        <a:xfrm>
          <a:off x="15798800" y="1059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18711</xdr:rowOff>
    </xdr:from>
    <xdr:to>
      <xdr:col>22</xdr:col>
      <xdr:colOff>254000</xdr:colOff>
      <xdr:row>61</xdr:row>
      <xdr:rowOff>120311</xdr:rowOff>
    </xdr:to>
    <xdr:sp macro="" textlink="">
      <xdr:nvSpPr>
        <xdr:cNvPr id="346" name="円/楕円 345"/>
        <xdr:cNvSpPr/>
      </xdr:nvSpPr>
      <xdr:spPr>
        <a:xfrm>
          <a:off x="15240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105088</xdr:rowOff>
    </xdr:from>
    <xdr:ext cx="762000" cy="259045"/>
    <xdr:sp macro="" textlink="">
      <xdr:nvSpPr>
        <xdr:cNvPr id="347" name="テキスト ボックス 346"/>
        <xdr:cNvSpPr txBox="1"/>
      </xdr:nvSpPr>
      <xdr:spPr>
        <a:xfrm>
          <a:off x="14909800" y="1056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8" name="円/楕円 347"/>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9" name="テキスト ボックス 34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112819</xdr:rowOff>
    </xdr:from>
    <xdr:to>
      <xdr:col>19</xdr:col>
      <xdr:colOff>533400</xdr:colOff>
      <xdr:row>62</xdr:row>
      <xdr:rowOff>42969</xdr:rowOff>
    </xdr:to>
    <xdr:sp macro="" textlink="">
      <xdr:nvSpPr>
        <xdr:cNvPr id="350" name="円/楕円 349"/>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27746</xdr:rowOff>
    </xdr:from>
    <xdr:ext cx="762000" cy="259045"/>
    <xdr:sp macro="" textlink="">
      <xdr:nvSpPr>
        <xdr:cNvPr id="351" name="テキスト ボックス 350"/>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7.9</a:t>
          </a:r>
          <a:r>
            <a:rPr kumimoji="1" lang="ja-JP" altLang="en-US" sz="1300">
              <a:latin typeface="ＭＳ Ｐゴシック"/>
            </a:rPr>
            <a:t>％で類似団体の平均を下回っているものの、公営企業会計への繰出金や過疎対策事業債の償還が始まっており、地方債の新規発行の抑制や繰上償還の活用等により適正な水準を維持していく。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3" name="直線コネクタ 382"/>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4"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5" name="直線コネクタ 384"/>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6"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7" name="直線コネクタ 386"/>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171148</xdr:rowOff>
    </xdr:from>
    <xdr:to>
      <xdr:col>24</xdr:col>
      <xdr:colOff>558800</xdr:colOff>
      <xdr:row>39</xdr:row>
      <xdr:rowOff>80131</xdr:rowOff>
    </xdr:to>
    <xdr:cxnSp macro="">
      <xdr:nvCxnSpPr>
        <xdr:cNvPr id="388" name="直線コネクタ 387"/>
        <xdr:cNvCxnSpPr/>
      </xdr:nvCxnSpPr>
      <xdr:spPr>
        <a:xfrm flipV="1">
          <a:off x="16179800" y="66862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9"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フローチャート : 判断 389"/>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80131</xdr:rowOff>
    </xdr:from>
    <xdr:to>
      <xdr:col>23</xdr:col>
      <xdr:colOff>406400</xdr:colOff>
      <xdr:row>39</xdr:row>
      <xdr:rowOff>149074</xdr:rowOff>
    </xdr:to>
    <xdr:cxnSp macro="">
      <xdr:nvCxnSpPr>
        <xdr:cNvPr id="391" name="直線コネクタ 390"/>
        <xdr:cNvCxnSpPr/>
      </xdr:nvCxnSpPr>
      <xdr:spPr>
        <a:xfrm flipV="1">
          <a:off x="15290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2" name="フローチャート : 判断 391"/>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93" name="テキスト ボックス 392"/>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149074</xdr:rowOff>
    </xdr:from>
    <xdr:to>
      <xdr:col>22</xdr:col>
      <xdr:colOff>203200</xdr:colOff>
      <xdr:row>39</xdr:row>
      <xdr:rowOff>149074</xdr:rowOff>
    </xdr:to>
    <xdr:cxnSp macro="">
      <xdr:nvCxnSpPr>
        <xdr:cNvPr id="394" name="直線コネクタ 393"/>
        <xdr:cNvCxnSpPr/>
      </xdr:nvCxnSpPr>
      <xdr:spPr>
        <a:xfrm>
          <a:off x="14401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5" name="フローチャート : 判断 394"/>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116615</xdr:rowOff>
    </xdr:from>
    <xdr:ext cx="762000" cy="259045"/>
    <xdr:sp macro="" textlink="">
      <xdr:nvSpPr>
        <xdr:cNvPr id="396" name="テキスト ボックス 395"/>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149074</xdr:rowOff>
    </xdr:from>
    <xdr:to>
      <xdr:col>21</xdr:col>
      <xdr:colOff>0</xdr:colOff>
      <xdr:row>41</xdr:row>
      <xdr:rowOff>35983</xdr:rowOff>
    </xdr:to>
    <xdr:cxnSp macro="">
      <xdr:nvCxnSpPr>
        <xdr:cNvPr id="397" name="直線コネクタ 396"/>
        <xdr:cNvCxnSpPr/>
      </xdr:nvCxnSpPr>
      <xdr:spPr>
        <a:xfrm flipV="1">
          <a:off x="13512800" y="6835624"/>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8" name="フローチャート : 判断 397"/>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9" name="テキスト ボックス 398"/>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0" name="フローチャート : 判断 399"/>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117522</xdr:rowOff>
    </xdr:from>
    <xdr:ext cx="762000" cy="259045"/>
    <xdr:sp macro="" textlink="">
      <xdr:nvSpPr>
        <xdr:cNvPr id="401" name="テキスト ボックス 400"/>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407" name="円/楕円 406"/>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8"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29331</xdr:rowOff>
    </xdr:from>
    <xdr:to>
      <xdr:col>23</xdr:col>
      <xdr:colOff>457200</xdr:colOff>
      <xdr:row>39</xdr:row>
      <xdr:rowOff>130931</xdr:rowOff>
    </xdr:to>
    <xdr:sp macro="" textlink="">
      <xdr:nvSpPr>
        <xdr:cNvPr id="409" name="円/楕円 408"/>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141108</xdr:rowOff>
    </xdr:from>
    <xdr:ext cx="736600" cy="259045"/>
    <xdr:sp macro="" textlink="">
      <xdr:nvSpPr>
        <xdr:cNvPr id="410" name="テキスト ボックス 409"/>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98274</xdr:rowOff>
    </xdr:from>
    <xdr:to>
      <xdr:col>22</xdr:col>
      <xdr:colOff>254000</xdr:colOff>
      <xdr:row>40</xdr:row>
      <xdr:rowOff>28424</xdr:rowOff>
    </xdr:to>
    <xdr:sp macro="" textlink="">
      <xdr:nvSpPr>
        <xdr:cNvPr id="411" name="円/楕円 410"/>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38601</xdr:rowOff>
    </xdr:from>
    <xdr:ext cx="762000" cy="259045"/>
    <xdr:sp macro="" textlink="">
      <xdr:nvSpPr>
        <xdr:cNvPr id="412" name="テキスト ボックス 41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98274</xdr:rowOff>
    </xdr:from>
    <xdr:to>
      <xdr:col>21</xdr:col>
      <xdr:colOff>50800</xdr:colOff>
      <xdr:row>40</xdr:row>
      <xdr:rowOff>28424</xdr:rowOff>
    </xdr:to>
    <xdr:sp macro="" textlink="">
      <xdr:nvSpPr>
        <xdr:cNvPr id="413" name="円/楕円 412"/>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414" name="テキスト ボックス 413"/>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5" name="円/楕円 414"/>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6" name="テキスト ボックス 41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財政調整基金や減債基金などの充当可能財源等が将来負担額を上回っている。過疎対策事業債など、従来から交付税措置がある有利な起債の発行に取り組んできたが、今後も健全な財政運営に努めていく。</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2"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3" name="フローチャート : 判断 452"/>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4" name="フローチャート : 判断 45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5" name="テキスト ボックス 45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56" name="フローチャート : 判断 455"/>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7" name="テキスト ボックス 456"/>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8" name="フローチャート : 判断 45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9" name="テキスト ボックス 45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0" name="フローチャート :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1" name="テキスト ボックス 46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ラスパイレス指数は類似団体の平均を下回っており、人口</a:t>
          </a:r>
          <a:r>
            <a:rPr kumimoji="1" lang="en-US" altLang="ja-JP" sz="1300">
              <a:latin typeface="ＭＳ Ｐゴシック"/>
            </a:rPr>
            <a:t>1,000</a:t>
          </a:r>
          <a:r>
            <a:rPr kumimoji="1" lang="ja-JP" altLang="en-US" sz="1300">
              <a:latin typeface="ＭＳ Ｐゴシック"/>
            </a:rPr>
            <a:t>人当たりの職員数は類似団体と同水準である。引き続き給与の適正化を図るとともに、事務事業の見直しなどにより組織の合理化に努め、人件費の逓減を図っていく。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20320</xdr:rowOff>
    </xdr:to>
    <xdr:cxnSp macro="">
      <xdr:nvCxnSpPr>
        <xdr:cNvPr id="66" name="直線コネクタ 65"/>
        <xdr:cNvCxnSpPr/>
      </xdr:nvCxnSpPr>
      <xdr:spPr>
        <a:xfrm>
          <a:off x="3987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5080</xdr:rowOff>
    </xdr:to>
    <xdr:cxnSp macro="">
      <xdr:nvCxnSpPr>
        <xdr:cNvPr id="69" name="直線コネクタ 68"/>
        <xdr:cNvCxnSpPr/>
      </xdr:nvCxnSpPr>
      <xdr:spPr>
        <a:xfrm>
          <a:off x="3098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37</xdr:row>
      <xdr:rowOff>46990</xdr:rowOff>
    </xdr:to>
    <xdr:cxnSp macro="">
      <xdr:nvCxnSpPr>
        <xdr:cNvPr id="72" name="直線コネクタ 71"/>
        <xdr:cNvCxnSpPr/>
      </xdr:nvCxnSpPr>
      <xdr:spPr>
        <a:xfrm flipV="1">
          <a:off x="2209800" y="6101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62230</xdr:rowOff>
    </xdr:to>
    <xdr:cxnSp macro="">
      <xdr:nvCxnSpPr>
        <xdr:cNvPr id="75" name="直線コネクタ 74"/>
        <xdr:cNvCxnSpPr/>
      </xdr:nvCxnSpPr>
      <xdr:spPr>
        <a:xfrm flipV="1">
          <a:off x="1320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物件費に係る経常収支比率は類似団体の平均を下回っている。今後も業務の民間委託など、効率的な財政運営を行い現行の水準を維持していく。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134620</xdr:rowOff>
    </xdr:to>
    <xdr:cxnSp macro="">
      <xdr:nvCxnSpPr>
        <xdr:cNvPr id="127" name="直線コネクタ 126"/>
        <xdr:cNvCxnSpPr/>
      </xdr:nvCxnSpPr>
      <xdr:spPr>
        <a:xfrm flipV="1">
          <a:off x="15671800" y="2832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134620</xdr:rowOff>
    </xdr:to>
    <xdr:cxnSp macro="">
      <xdr:nvCxnSpPr>
        <xdr:cNvPr id="130" name="直線コネクタ 129"/>
        <xdr:cNvCxnSpPr/>
      </xdr:nvCxnSpPr>
      <xdr:spPr>
        <a:xfrm>
          <a:off x="14782800" y="266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92710</xdr:rowOff>
    </xdr:to>
    <xdr:cxnSp macro="">
      <xdr:nvCxnSpPr>
        <xdr:cNvPr id="133" name="直線コネクタ 132"/>
        <xdr:cNvCxnSpPr/>
      </xdr:nvCxnSpPr>
      <xdr:spPr>
        <a:xfrm>
          <a:off x="13893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107950</xdr:rowOff>
    </xdr:to>
    <xdr:cxnSp macro="">
      <xdr:nvCxnSpPr>
        <xdr:cNvPr id="136" name="直線コネクタ 135"/>
        <xdr:cNvCxnSpPr/>
      </xdr:nvCxnSpPr>
      <xdr:spPr>
        <a:xfrm flipV="1">
          <a:off x="13004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9" name="テキスト ボックス 148"/>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扶助費に係る経常収支比率は類似団体の平均を下回っているが、今後は少子高齢化による自然増により増嵩が予想され、早期対応や予防の推進により抑制に努め、適正な水準を維持していく。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143328</xdr:rowOff>
    </xdr:to>
    <xdr:cxnSp macro="">
      <xdr:nvCxnSpPr>
        <xdr:cNvPr id="190" name="直線コネクタ 189"/>
        <xdr:cNvCxnSpPr/>
      </xdr:nvCxnSpPr>
      <xdr:spPr>
        <a:xfrm>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3" name="直線コネクタ 192"/>
        <xdr:cNvCxnSpPr/>
      </xdr:nvCxnSpPr>
      <xdr:spPr>
        <a:xfrm flipV="1">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6" name="直線コネクタ 195"/>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4535</xdr:rowOff>
    </xdr:to>
    <xdr:cxnSp macro="">
      <xdr:nvCxnSpPr>
        <xdr:cNvPr id="199" name="直線コネクタ 198"/>
        <xdr:cNvCxnSpPr/>
      </xdr:nvCxnSpPr>
      <xdr:spPr>
        <a:xfrm>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主に繰出金と維持補修費であるが、類似団体と比較して高い水準となっている。これは下水道事業会計への繰出金が影響している。今後も事業の進捗により繰出金は増加するが、基準外繰出が発生しないように受益者負担の適正化に努めつつ、効率的な運営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168910</xdr:rowOff>
    </xdr:to>
    <xdr:cxnSp macro="">
      <xdr:nvCxnSpPr>
        <xdr:cNvPr id="251" name="直線コネクタ 250"/>
        <xdr:cNvCxnSpPr/>
      </xdr:nvCxnSpPr>
      <xdr:spPr>
        <a:xfrm flipV="1">
          <a:off x="15671800" y="955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168910</xdr:rowOff>
    </xdr:to>
    <xdr:cxnSp macro="">
      <xdr:nvCxnSpPr>
        <xdr:cNvPr id="254" name="直線コネクタ 253"/>
        <xdr:cNvCxnSpPr/>
      </xdr:nvCxnSpPr>
      <xdr:spPr>
        <a:xfrm>
          <a:off x="14782800" y="9514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56" name="テキスト ボックス 25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85090</xdr:rowOff>
    </xdr:to>
    <xdr:cxnSp macro="">
      <xdr:nvCxnSpPr>
        <xdr:cNvPr id="257" name="直線コネクタ 256"/>
        <xdr:cNvCxnSpPr/>
      </xdr:nvCxnSpPr>
      <xdr:spPr>
        <a:xfrm>
          <a:off x="13893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59" name="テキスト ボックス 25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69850</xdr:rowOff>
    </xdr:to>
    <xdr:cxnSp macro="">
      <xdr:nvCxnSpPr>
        <xdr:cNvPr id="260" name="直線コネクタ 259"/>
        <xdr:cNvCxnSpPr/>
      </xdr:nvCxnSpPr>
      <xdr:spPr>
        <a:xfrm>
          <a:off x="13004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64" name="テキスト ボックス 263"/>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0" name="円/楕円 269"/>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44467</xdr:rowOff>
    </xdr:from>
    <xdr:ext cx="762000" cy="259045"/>
    <xdr:sp macro="" textlink="">
      <xdr:nvSpPr>
        <xdr:cNvPr id="271" name="その他該当値テキスト"/>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73" name="テキスト ボックス 272"/>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120667</xdr:rowOff>
    </xdr:from>
    <xdr:ext cx="762000" cy="259045"/>
    <xdr:sp macro="" textlink="">
      <xdr:nvSpPr>
        <xdr:cNvPr id="275" name="テキスト ボックス 274"/>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7" name="テキスト ボックス 276"/>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8" name="円/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59707</xdr:rowOff>
    </xdr:from>
    <xdr:ext cx="762000" cy="259045"/>
    <xdr:sp macro="" textlink="">
      <xdr:nvSpPr>
        <xdr:cNvPr id="279" name="テキスト ボックス 278"/>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平均を上回っている。これは、ふるさと納税返礼品やプレミアム商品券事業者換金、ふるさと旅行券事業者換金などの一時的なものであり、今後も特別な事業を除き、現行の水準を維持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74422</xdr:rowOff>
    </xdr:to>
    <xdr:cxnSp macro="">
      <xdr:nvCxnSpPr>
        <xdr:cNvPr id="309" name="直線コネクタ 308"/>
        <xdr:cNvCxnSpPr/>
      </xdr:nvCxnSpPr>
      <xdr:spPr>
        <a:xfrm>
          <a:off x="15671800" y="628548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33274</xdr:rowOff>
    </xdr:to>
    <xdr:cxnSp macro="">
      <xdr:nvCxnSpPr>
        <xdr:cNvPr id="312" name="直線コネクタ 311"/>
        <xdr:cNvCxnSpPr/>
      </xdr:nvCxnSpPr>
      <xdr:spPr>
        <a:xfrm flipV="1">
          <a:off x="14782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37</xdr:row>
      <xdr:rowOff>33274</xdr:rowOff>
    </xdr:to>
    <xdr:cxnSp macro="">
      <xdr:nvCxnSpPr>
        <xdr:cNvPr id="315" name="直線コネクタ 314"/>
        <xdr:cNvCxnSpPr/>
      </xdr:nvCxnSpPr>
      <xdr:spPr>
        <a:xfrm>
          <a:off x="13893800" y="62169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90424</xdr:rowOff>
    </xdr:to>
    <xdr:cxnSp macro="">
      <xdr:nvCxnSpPr>
        <xdr:cNvPr id="318" name="直線コネクタ 317"/>
        <xdr:cNvCxnSpPr/>
      </xdr:nvCxnSpPr>
      <xdr:spPr>
        <a:xfrm flipV="1">
          <a:off x="13004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8" name="円/楕円 327"/>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9"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2" name="円/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4" name="円/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5" name="テキスト ボックス 334"/>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の平均を下回っている。今後は、過疎債や臨時財政対策債の償還により公債費の占める割合が大きくなることが見込まれる。引き続き、地方債の発行は交付税措置のある有利な起債を活用し、その新規発行額についても抑制に努めていく。また、低利への借換えや繰上償還も活用し将来負担の軽減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37846</xdr:rowOff>
    </xdr:to>
    <xdr:cxnSp macro="">
      <xdr:nvCxnSpPr>
        <xdr:cNvPr id="367" name="直線コネクタ 366"/>
        <xdr:cNvCxnSpPr/>
      </xdr:nvCxnSpPr>
      <xdr:spPr>
        <a:xfrm>
          <a:off x="3987800" y="132120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10413</xdr:rowOff>
    </xdr:to>
    <xdr:cxnSp macro="">
      <xdr:nvCxnSpPr>
        <xdr:cNvPr id="370" name="直線コネクタ 369"/>
        <xdr:cNvCxnSpPr/>
      </xdr:nvCxnSpPr>
      <xdr:spPr>
        <a:xfrm>
          <a:off x="3098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5842</xdr:rowOff>
    </xdr:to>
    <xdr:cxnSp macro="">
      <xdr:nvCxnSpPr>
        <xdr:cNvPr id="373" name="直線コネクタ 372"/>
        <xdr:cNvCxnSpPr/>
      </xdr:nvCxnSpPr>
      <xdr:spPr>
        <a:xfrm>
          <a:off x="2209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14987</xdr:rowOff>
    </xdr:to>
    <xdr:cxnSp macro="">
      <xdr:nvCxnSpPr>
        <xdr:cNvPr id="376" name="直線コネクタ 375"/>
        <xdr:cNvCxnSpPr/>
      </xdr:nvCxnSpPr>
      <xdr:spPr>
        <a:xfrm flipV="1">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8" name="円/楕円 387"/>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9" name="テキスト ボックス 388"/>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2" name="円/楕円 391"/>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3" name="テキスト ボックス 392"/>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公債費を除いた経常収支比率は類似団体とほぼ同水準である。今後も財政の硬直化を招かないように計画的な財政運営に努めていく。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96520</xdr:rowOff>
    </xdr:to>
    <xdr:cxnSp macro="">
      <xdr:nvCxnSpPr>
        <xdr:cNvPr id="428" name="直線コネクタ 427"/>
        <xdr:cNvCxnSpPr/>
      </xdr:nvCxnSpPr>
      <xdr:spPr>
        <a:xfrm>
          <a:off x="15671800" y="132105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8889</xdr:rowOff>
    </xdr:to>
    <xdr:cxnSp macro="">
      <xdr:nvCxnSpPr>
        <xdr:cNvPr id="431" name="直線コネクタ 430"/>
        <xdr:cNvCxnSpPr/>
      </xdr:nvCxnSpPr>
      <xdr:spPr>
        <a:xfrm>
          <a:off x="14782800" y="13122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96520</xdr:rowOff>
    </xdr:to>
    <xdr:cxnSp macro="">
      <xdr:nvCxnSpPr>
        <xdr:cNvPr id="434" name="直線コネクタ 433"/>
        <xdr:cNvCxnSpPr/>
      </xdr:nvCxnSpPr>
      <xdr:spPr>
        <a:xfrm flipV="1">
          <a:off x="13893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115570</xdr:rowOff>
    </xdr:to>
    <xdr:cxnSp macro="">
      <xdr:nvCxnSpPr>
        <xdr:cNvPr id="437" name="直線コネクタ 436"/>
        <xdr:cNvCxnSpPr/>
      </xdr:nvCxnSpPr>
      <xdr:spPr>
        <a:xfrm flipV="1">
          <a:off x="13004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7" name="円/楕円 446"/>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8"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9" name="円/楕円 44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0" name="テキスト ボックス 449"/>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51" name="円/楕円 450"/>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52" name="テキスト ボックス 451"/>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3" name="円/楕円 452"/>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4" name="テキスト ボックス 453"/>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5" name="円/楕円 454"/>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6" name="テキスト ボックス 455"/>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33487</xdr:rowOff>
    </xdr:from>
    <xdr:to>
      <xdr:col>4</xdr:col>
      <xdr:colOff>1117600</xdr:colOff>
      <xdr:row>17</xdr:row>
      <xdr:rowOff>91102</xdr:rowOff>
    </xdr:to>
    <xdr:cxnSp macro="">
      <xdr:nvCxnSpPr>
        <xdr:cNvPr id="50" name="直線コネクタ 49"/>
        <xdr:cNvCxnSpPr/>
      </xdr:nvCxnSpPr>
      <xdr:spPr bwMode="auto">
        <a:xfrm flipV="1">
          <a:off x="5003800" y="2995762"/>
          <a:ext cx="6477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91102</xdr:rowOff>
    </xdr:from>
    <xdr:to>
      <xdr:col>4</xdr:col>
      <xdr:colOff>469900</xdr:colOff>
      <xdr:row>17</xdr:row>
      <xdr:rowOff>128097</xdr:rowOff>
    </xdr:to>
    <xdr:cxnSp macro="">
      <xdr:nvCxnSpPr>
        <xdr:cNvPr id="53" name="直線コネクタ 52"/>
        <xdr:cNvCxnSpPr/>
      </xdr:nvCxnSpPr>
      <xdr:spPr bwMode="auto">
        <a:xfrm flipV="1">
          <a:off x="4305300" y="3053377"/>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128097</xdr:rowOff>
    </xdr:from>
    <xdr:to>
      <xdr:col>3</xdr:col>
      <xdr:colOff>904875</xdr:colOff>
      <xdr:row>17</xdr:row>
      <xdr:rowOff>143330</xdr:rowOff>
    </xdr:to>
    <xdr:cxnSp macro="">
      <xdr:nvCxnSpPr>
        <xdr:cNvPr id="56" name="直線コネクタ 55"/>
        <xdr:cNvCxnSpPr/>
      </xdr:nvCxnSpPr>
      <xdr:spPr bwMode="auto">
        <a:xfrm flipV="1">
          <a:off x="3606800" y="3090372"/>
          <a:ext cx="6985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143330</xdr:rowOff>
    </xdr:from>
    <xdr:to>
      <xdr:col>3</xdr:col>
      <xdr:colOff>206375</xdr:colOff>
      <xdr:row>17</xdr:row>
      <xdr:rowOff>162143</xdr:rowOff>
    </xdr:to>
    <xdr:cxnSp macro="">
      <xdr:nvCxnSpPr>
        <xdr:cNvPr id="59" name="直線コネクタ 58"/>
        <xdr:cNvCxnSpPr/>
      </xdr:nvCxnSpPr>
      <xdr:spPr bwMode="auto">
        <a:xfrm flipV="1">
          <a:off x="2908300" y="3105605"/>
          <a:ext cx="698500" cy="1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154137</xdr:rowOff>
    </xdr:from>
    <xdr:to>
      <xdr:col>5</xdr:col>
      <xdr:colOff>34925</xdr:colOff>
      <xdr:row>17</xdr:row>
      <xdr:rowOff>84287</xdr:rowOff>
    </xdr:to>
    <xdr:sp macro="" textlink="">
      <xdr:nvSpPr>
        <xdr:cNvPr id="69" name="円/楕円 68"/>
        <xdr:cNvSpPr/>
      </xdr:nvSpPr>
      <xdr:spPr bwMode="auto">
        <a:xfrm>
          <a:off x="56007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170664</xdr:rowOff>
    </xdr:from>
    <xdr:ext cx="762000" cy="259045"/>
    <xdr:sp macro="" textlink="">
      <xdr:nvSpPr>
        <xdr:cNvPr id="70" name="人口1人当たり決算額の推移該当値テキスト130"/>
        <xdr:cNvSpPr txBox="1"/>
      </xdr:nvSpPr>
      <xdr:spPr>
        <a:xfrm>
          <a:off x="5740400" y="279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40302</xdr:rowOff>
    </xdr:from>
    <xdr:to>
      <xdr:col>4</xdr:col>
      <xdr:colOff>520700</xdr:colOff>
      <xdr:row>17</xdr:row>
      <xdr:rowOff>141902</xdr:rowOff>
    </xdr:to>
    <xdr:sp macro="" textlink="">
      <xdr:nvSpPr>
        <xdr:cNvPr id="71" name="円/楕円 70"/>
        <xdr:cNvSpPr/>
      </xdr:nvSpPr>
      <xdr:spPr bwMode="auto">
        <a:xfrm>
          <a:off x="49530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152079</xdr:rowOff>
    </xdr:from>
    <xdr:ext cx="736600" cy="259045"/>
    <xdr:sp macro="" textlink="">
      <xdr:nvSpPr>
        <xdr:cNvPr id="72" name="テキスト ボックス 71"/>
        <xdr:cNvSpPr txBox="1"/>
      </xdr:nvSpPr>
      <xdr:spPr>
        <a:xfrm>
          <a:off x="4622800" y="277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77297</xdr:rowOff>
    </xdr:from>
    <xdr:to>
      <xdr:col>3</xdr:col>
      <xdr:colOff>955675</xdr:colOff>
      <xdr:row>18</xdr:row>
      <xdr:rowOff>7447</xdr:rowOff>
    </xdr:to>
    <xdr:sp macro="" textlink="">
      <xdr:nvSpPr>
        <xdr:cNvPr id="73" name="円/楕円 72"/>
        <xdr:cNvSpPr/>
      </xdr:nvSpPr>
      <xdr:spPr bwMode="auto">
        <a:xfrm>
          <a:off x="42545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17624</xdr:rowOff>
    </xdr:from>
    <xdr:ext cx="762000" cy="259045"/>
    <xdr:sp macro="" textlink="">
      <xdr:nvSpPr>
        <xdr:cNvPr id="74" name="テキスト ボックス 73"/>
        <xdr:cNvSpPr txBox="1"/>
      </xdr:nvSpPr>
      <xdr:spPr>
        <a:xfrm>
          <a:off x="3924300" y="2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92530</xdr:rowOff>
    </xdr:from>
    <xdr:to>
      <xdr:col>3</xdr:col>
      <xdr:colOff>257175</xdr:colOff>
      <xdr:row>18</xdr:row>
      <xdr:rowOff>22680</xdr:rowOff>
    </xdr:to>
    <xdr:sp macro="" textlink="">
      <xdr:nvSpPr>
        <xdr:cNvPr id="75" name="円/楕円 74"/>
        <xdr:cNvSpPr/>
      </xdr:nvSpPr>
      <xdr:spPr bwMode="auto">
        <a:xfrm>
          <a:off x="35560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32857</xdr:rowOff>
    </xdr:from>
    <xdr:ext cx="762000" cy="259045"/>
    <xdr:sp macro="" textlink="">
      <xdr:nvSpPr>
        <xdr:cNvPr id="76" name="テキスト ボックス 75"/>
        <xdr:cNvSpPr txBox="1"/>
      </xdr:nvSpPr>
      <xdr:spPr>
        <a:xfrm>
          <a:off x="3225800" y="282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111343</xdr:rowOff>
    </xdr:from>
    <xdr:to>
      <xdr:col>2</xdr:col>
      <xdr:colOff>692150</xdr:colOff>
      <xdr:row>18</xdr:row>
      <xdr:rowOff>41493</xdr:rowOff>
    </xdr:to>
    <xdr:sp macro="" textlink="">
      <xdr:nvSpPr>
        <xdr:cNvPr id="77" name="円/楕円 76"/>
        <xdr:cNvSpPr/>
      </xdr:nvSpPr>
      <xdr:spPr bwMode="auto">
        <a:xfrm>
          <a:off x="2857500" y="30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26270</xdr:rowOff>
    </xdr:from>
    <xdr:ext cx="762000" cy="259045"/>
    <xdr:sp macro="" textlink="">
      <xdr:nvSpPr>
        <xdr:cNvPr id="78" name="テキスト ボックス 77"/>
        <xdr:cNvSpPr txBox="1"/>
      </xdr:nvSpPr>
      <xdr:spPr>
        <a:xfrm>
          <a:off x="2527300" y="315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290335</xdr:rowOff>
    </xdr:from>
    <xdr:to>
      <xdr:col>4</xdr:col>
      <xdr:colOff>1117600</xdr:colOff>
      <xdr:row>36</xdr:row>
      <xdr:rowOff>24359</xdr:rowOff>
    </xdr:to>
    <xdr:cxnSp macro="">
      <xdr:nvCxnSpPr>
        <xdr:cNvPr id="110" name="直線コネクタ 109"/>
        <xdr:cNvCxnSpPr/>
      </xdr:nvCxnSpPr>
      <xdr:spPr bwMode="auto">
        <a:xfrm flipV="1">
          <a:off x="5003800" y="6900685"/>
          <a:ext cx="6477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275111</xdr:rowOff>
    </xdr:from>
    <xdr:ext cx="762000" cy="259045"/>
    <xdr:sp macro="" textlink="">
      <xdr:nvSpPr>
        <xdr:cNvPr id="111" name="人口1人当たり決算額の推移平均値テキスト445"/>
        <xdr:cNvSpPr txBox="1"/>
      </xdr:nvSpPr>
      <xdr:spPr>
        <a:xfrm>
          <a:off x="5740400" y="6885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24359</xdr:rowOff>
    </xdr:from>
    <xdr:to>
      <xdr:col>4</xdr:col>
      <xdr:colOff>469900</xdr:colOff>
      <xdr:row>36</xdr:row>
      <xdr:rowOff>46830</xdr:rowOff>
    </xdr:to>
    <xdr:cxnSp macro="">
      <xdr:nvCxnSpPr>
        <xdr:cNvPr id="113" name="直線コネクタ 112"/>
        <xdr:cNvCxnSpPr/>
      </xdr:nvCxnSpPr>
      <xdr:spPr bwMode="auto">
        <a:xfrm flipV="1">
          <a:off x="4305300" y="6977609"/>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200723</xdr:rowOff>
    </xdr:from>
    <xdr:to>
      <xdr:col>3</xdr:col>
      <xdr:colOff>904875</xdr:colOff>
      <xdr:row>36</xdr:row>
      <xdr:rowOff>46830</xdr:rowOff>
    </xdr:to>
    <xdr:cxnSp macro="">
      <xdr:nvCxnSpPr>
        <xdr:cNvPr id="116" name="直線コネクタ 115"/>
        <xdr:cNvCxnSpPr/>
      </xdr:nvCxnSpPr>
      <xdr:spPr bwMode="auto">
        <a:xfrm>
          <a:off x="3606800" y="6811073"/>
          <a:ext cx="698500" cy="18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200723</xdr:rowOff>
    </xdr:from>
    <xdr:to>
      <xdr:col>3</xdr:col>
      <xdr:colOff>206375</xdr:colOff>
      <xdr:row>35</xdr:row>
      <xdr:rowOff>258948</xdr:rowOff>
    </xdr:to>
    <xdr:cxnSp macro="">
      <xdr:nvCxnSpPr>
        <xdr:cNvPr id="119" name="直線コネクタ 118"/>
        <xdr:cNvCxnSpPr/>
      </xdr:nvCxnSpPr>
      <xdr:spPr bwMode="auto">
        <a:xfrm flipV="1">
          <a:off x="2908300" y="6811073"/>
          <a:ext cx="698500" cy="5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239535</xdr:rowOff>
    </xdr:from>
    <xdr:to>
      <xdr:col>5</xdr:col>
      <xdr:colOff>34925</xdr:colOff>
      <xdr:row>35</xdr:row>
      <xdr:rowOff>341135</xdr:rowOff>
    </xdr:to>
    <xdr:sp macro="" textlink="">
      <xdr:nvSpPr>
        <xdr:cNvPr id="129" name="円/楕円 128"/>
        <xdr:cNvSpPr/>
      </xdr:nvSpPr>
      <xdr:spPr bwMode="auto">
        <a:xfrm>
          <a:off x="5600700" y="68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84612</xdr:rowOff>
    </xdr:from>
    <xdr:ext cx="762000" cy="259045"/>
    <xdr:sp macro="" textlink="">
      <xdr:nvSpPr>
        <xdr:cNvPr id="130" name="人口1人当たり決算額の推移該当値テキスト445"/>
        <xdr:cNvSpPr txBox="1"/>
      </xdr:nvSpPr>
      <xdr:spPr>
        <a:xfrm>
          <a:off x="5740400" y="669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316459</xdr:rowOff>
    </xdr:from>
    <xdr:to>
      <xdr:col>4</xdr:col>
      <xdr:colOff>520700</xdr:colOff>
      <xdr:row>36</xdr:row>
      <xdr:rowOff>75159</xdr:rowOff>
    </xdr:to>
    <xdr:sp macro="" textlink="">
      <xdr:nvSpPr>
        <xdr:cNvPr id="131" name="円/楕円 130"/>
        <xdr:cNvSpPr/>
      </xdr:nvSpPr>
      <xdr:spPr bwMode="auto">
        <a:xfrm>
          <a:off x="4953000" y="692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59936</xdr:rowOff>
    </xdr:from>
    <xdr:ext cx="736600" cy="259045"/>
    <xdr:sp macro="" textlink="">
      <xdr:nvSpPr>
        <xdr:cNvPr id="132" name="テキスト ボックス 131"/>
        <xdr:cNvSpPr txBox="1"/>
      </xdr:nvSpPr>
      <xdr:spPr>
        <a:xfrm>
          <a:off x="4622800" y="701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338930</xdr:rowOff>
    </xdr:from>
    <xdr:to>
      <xdr:col>3</xdr:col>
      <xdr:colOff>955675</xdr:colOff>
      <xdr:row>36</xdr:row>
      <xdr:rowOff>97630</xdr:rowOff>
    </xdr:to>
    <xdr:sp macro="" textlink="">
      <xdr:nvSpPr>
        <xdr:cNvPr id="133" name="円/楕円 132"/>
        <xdr:cNvSpPr/>
      </xdr:nvSpPr>
      <xdr:spPr bwMode="auto">
        <a:xfrm>
          <a:off x="4254500" y="694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82407</xdr:rowOff>
    </xdr:from>
    <xdr:ext cx="762000" cy="259045"/>
    <xdr:sp macro="" textlink="">
      <xdr:nvSpPr>
        <xdr:cNvPr id="134" name="テキスト ボックス 133"/>
        <xdr:cNvSpPr txBox="1"/>
      </xdr:nvSpPr>
      <xdr:spPr>
        <a:xfrm>
          <a:off x="3924300" y="703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149923</xdr:rowOff>
    </xdr:from>
    <xdr:to>
      <xdr:col>3</xdr:col>
      <xdr:colOff>257175</xdr:colOff>
      <xdr:row>35</xdr:row>
      <xdr:rowOff>251523</xdr:rowOff>
    </xdr:to>
    <xdr:sp macro="" textlink="">
      <xdr:nvSpPr>
        <xdr:cNvPr id="135" name="円/楕円 134"/>
        <xdr:cNvSpPr/>
      </xdr:nvSpPr>
      <xdr:spPr bwMode="auto">
        <a:xfrm>
          <a:off x="3556000" y="67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261700</xdr:rowOff>
    </xdr:from>
    <xdr:ext cx="762000" cy="259045"/>
    <xdr:sp macro="" textlink="">
      <xdr:nvSpPr>
        <xdr:cNvPr id="136" name="テキスト ボックス 135"/>
        <xdr:cNvSpPr txBox="1"/>
      </xdr:nvSpPr>
      <xdr:spPr>
        <a:xfrm>
          <a:off x="3225800" y="652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208148</xdr:rowOff>
    </xdr:from>
    <xdr:to>
      <xdr:col>2</xdr:col>
      <xdr:colOff>692150</xdr:colOff>
      <xdr:row>35</xdr:row>
      <xdr:rowOff>309748</xdr:rowOff>
    </xdr:to>
    <xdr:sp macro="" textlink="">
      <xdr:nvSpPr>
        <xdr:cNvPr id="137" name="円/楕円 136"/>
        <xdr:cNvSpPr/>
      </xdr:nvSpPr>
      <xdr:spPr bwMode="auto">
        <a:xfrm>
          <a:off x="2857500" y="681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294525</xdr:rowOff>
    </xdr:from>
    <xdr:ext cx="762000" cy="259045"/>
    <xdr:sp macro="" textlink="">
      <xdr:nvSpPr>
        <xdr:cNvPr id="138" name="テキスト ボックス 137"/>
        <xdr:cNvSpPr txBox="1"/>
      </xdr:nvSpPr>
      <xdr:spPr>
        <a:xfrm>
          <a:off x="2527300" y="69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35850</xdr:rowOff>
    </xdr:from>
    <xdr:to>
      <xdr:col>6</xdr:col>
      <xdr:colOff>511175</xdr:colOff>
      <xdr:row>35</xdr:row>
      <xdr:rowOff>79469</xdr:rowOff>
    </xdr:to>
    <xdr:cxnSp macro="">
      <xdr:nvCxnSpPr>
        <xdr:cNvPr id="63" name="直線コネクタ 62"/>
        <xdr:cNvCxnSpPr/>
      </xdr:nvCxnSpPr>
      <xdr:spPr>
        <a:xfrm flipV="1">
          <a:off x="3797300" y="6036600"/>
          <a:ext cx="8382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79469</xdr:rowOff>
    </xdr:from>
    <xdr:to>
      <xdr:col>5</xdr:col>
      <xdr:colOff>358775</xdr:colOff>
      <xdr:row>35</xdr:row>
      <xdr:rowOff>140865</xdr:rowOff>
    </xdr:to>
    <xdr:cxnSp macro="">
      <xdr:nvCxnSpPr>
        <xdr:cNvPr id="66" name="直線コネクタ 65"/>
        <xdr:cNvCxnSpPr/>
      </xdr:nvCxnSpPr>
      <xdr:spPr>
        <a:xfrm flipV="1">
          <a:off x="2908300" y="6080219"/>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156638</xdr:rowOff>
    </xdr:from>
    <xdr:to>
      <xdr:col>4</xdr:col>
      <xdr:colOff>155575</xdr:colOff>
      <xdr:row>35</xdr:row>
      <xdr:rowOff>140865</xdr:rowOff>
    </xdr:to>
    <xdr:cxnSp macro="">
      <xdr:nvCxnSpPr>
        <xdr:cNvPr id="69" name="直線コネクタ 68"/>
        <xdr:cNvCxnSpPr/>
      </xdr:nvCxnSpPr>
      <xdr:spPr>
        <a:xfrm>
          <a:off x="2019300" y="5985938"/>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156638</xdr:rowOff>
    </xdr:from>
    <xdr:to>
      <xdr:col>2</xdr:col>
      <xdr:colOff>638175</xdr:colOff>
      <xdr:row>35</xdr:row>
      <xdr:rowOff>6502</xdr:rowOff>
    </xdr:to>
    <xdr:cxnSp macro="">
      <xdr:nvCxnSpPr>
        <xdr:cNvPr id="72" name="直線コネクタ 71"/>
        <xdr:cNvCxnSpPr/>
      </xdr:nvCxnSpPr>
      <xdr:spPr>
        <a:xfrm flipV="1">
          <a:off x="1130300" y="5985938"/>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156500</xdr:rowOff>
    </xdr:from>
    <xdr:to>
      <xdr:col>6</xdr:col>
      <xdr:colOff>561975</xdr:colOff>
      <xdr:row>35</xdr:row>
      <xdr:rowOff>86650</xdr:rowOff>
    </xdr:to>
    <xdr:sp macro="" textlink="">
      <xdr:nvSpPr>
        <xdr:cNvPr id="82" name="円/楕円 81"/>
        <xdr:cNvSpPr/>
      </xdr:nvSpPr>
      <xdr:spPr>
        <a:xfrm>
          <a:off x="45847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7927</xdr:rowOff>
    </xdr:from>
    <xdr:ext cx="534377" cy="259045"/>
    <xdr:sp macro="" textlink="">
      <xdr:nvSpPr>
        <xdr:cNvPr id="83" name="人件費該当値テキスト"/>
        <xdr:cNvSpPr txBox="1"/>
      </xdr:nvSpPr>
      <xdr:spPr>
        <a:xfrm>
          <a:off x="4686300" y="5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28669</xdr:rowOff>
    </xdr:from>
    <xdr:to>
      <xdr:col>5</xdr:col>
      <xdr:colOff>409575</xdr:colOff>
      <xdr:row>35</xdr:row>
      <xdr:rowOff>130269</xdr:rowOff>
    </xdr:to>
    <xdr:sp macro="" textlink="">
      <xdr:nvSpPr>
        <xdr:cNvPr id="84" name="円/楕円 83"/>
        <xdr:cNvSpPr/>
      </xdr:nvSpPr>
      <xdr:spPr>
        <a:xfrm>
          <a:off x="3746500" y="6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146796</xdr:rowOff>
    </xdr:from>
    <xdr:ext cx="534377" cy="259045"/>
    <xdr:sp macro="" textlink="">
      <xdr:nvSpPr>
        <xdr:cNvPr id="85" name="テキスト ボックス 84"/>
        <xdr:cNvSpPr txBox="1"/>
      </xdr:nvSpPr>
      <xdr:spPr>
        <a:xfrm>
          <a:off x="3530111" y="58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90065</xdr:rowOff>
    </xdr:from>
    <xdr:to>
      <xdr:col>4</xdr:col>
      <xdr:colOff>206375</xdr:colOff>
      <xdr:row>36</xdr:row>
      <xdr:rowOff>20215</xdr:rowOff>
    </xdr:to>
    <xdr:sp macro="" textlink="">
      <xdr:nvSpPr>
        <xdr:cNvPr id="86" name="円/楕円 85"/>
        <xdr:cNvSpPr/>
      </xdr:nvSpPr>
      <xdr:spPr>
        <a:xfrm>
          <a:off x="2857500" y="60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36742</xdr:rowOff>
    </xdr:from>
    <xdr:ext cx="534377" cy="259045"/>
    <xdr:sp macro="" textlink="">
      <xdr:nvSpPr>
        <xdr:cNvPr id="87" name="テキスト ボックス 86"/>
        <xdr:cNvSpPr txBox="1"/>
      </xdr:nvSpPr>
      <xdr:spPr>
        <a:xfrm>
          <a:off x="2641111" y="586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105838</xdr:rowOff>
    </xdr:from>
    <xdr:to>
      <xdr:col>3</xdr:col>
      <xdr:colOff>3175</xdr:colOff>
      <xdr:row>35</xdr:row>
      <xdr:rowOff>35988</xdr:rowOff>
    </xdr:to>
    <xdr:sp macro="" textlink="">
      <xdr:nvSpPr>
        <xdr:cNvPr id="88" name="円/楕円 87"/>
        <xdr:cNvSpPr/>
      </xdr:nvSpPr>
      <xdr:spPr>
        <a:xfrm>
          <a:off x="1968500" y="59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52515</xdr:rowOff>
    </xdr:from>
    <xdr:ext cx="599010" cy="259045"/>
    <xdr:sp macro="" textlink="">
      <xdr:nvSpPr>
        <xdr:cNvPr id="89" name="テキスト ボックス 88"/>
        <xdr:cNvSpPr txBox="1"/>
      </xdr:nvSpPr>
      <xdr:spPr>
        <a:xfrm>
          <a:off x="1719794" y="57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127152</xdr:rowOff>
    </xdr:from>
    <xdr:to>
      <xdr:col>1</xdr:col>
      <xdr:colOff>485775</xdr:colOff>
      <xdr:row>35</xdr:row>
      <xdr:rowOff>57302</xdr:rowOff>
    </xdr:to>
    <xdr:sp macro="" textlink="">
      <xdr:nvSpPr>
        <xdr:cNvPr id="90" name="円/楕円 89"/>
        <xdr:cNvSpPr/>
      </xdr:nvSpPr>
      <xdr:spPr>
        <a:xfrm>
          <a:off x="1079500" y="5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73829</xdr:rowOff>
    </xdr:from>
    <xdr:ext cx="599010" cy="259045"/>
    <xdr:sp macro="" textlink="">
      <xdr:nvSpPr>
        <xdr:cNvPr id="91" name="テキスト ボックス 90"/>
        <xdr:cNvSpPr txBox="1"/>
      </xdr:nvSpPr>
      <xdr:spPr>
        <a:xfrm>
          <a:off x="830794" y="573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65822</xdr:rowOff>
    </xdr:from>
    <xdr:to>
      <xdr:col>6</xdr:col>
      <xdr:colOff>511175</xdr:colOff>
      <xdr:row>58</xdr:row>
      <xdr:rowOff>80346</xdr:rowOff>
    </xdr:to>
    <xdr:cxnSp macro="">
      <xdr:nvCxnSpPr>
        <xdr:cNvPr id="120" name="直線コネクタ 119"/>
        <xdr:cNvCxnSpPr/>
      </xdr:nvCxnSpPr>
      <xdr:spPr>
        <a:xfrm flipV="1">
          <a:off x="3797300" y="10009922"/>
          <a:ext cx="8382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80346</xdr:rowOff>
    </xdr:from>
    <xdr:to>
      <xdr:col>5</xdr:col>
      <xdr:colOff>358775</xdr:colOff>
      <xdr:row>58</xdr:row>
      <xdr:rowOff>103307</xdr:rowOff>
    </xdr:to>
    <xdr:cxnSp macro="">
      <xdr:nvCxnSpPr>
        <xdr:cNvPr id="123" name="直線コネクタ 122"/>
        <xdr:cNvCxnSpPr/>
      </xdr:nvCxnSpPr>
      <xdr:spPr>
        <a:xfrm flipV="1">
          <a:off x="2908300" y="10024446"/>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103307</xdr:rowOff>
    </xdr:from>
    <xdr:to>
      <xdr:col>4</xdr:col>
      <xdr:colOff>155575</xdr:colOff>
      <xdr:row>58</xdr:row>
      <xdr:rowOff>106800</xdr:rowOff>
    </xdr:to>
    <xdr:cxnSp macro="">
      <xdr:nvCxnSpPr>
        <xdr:cNvPr id="126" name="直線コネクタ 125"/>
        <xdr:cNvCxnSpPr/>
      </xdr:nvCxnSpPr>
      <xdr:spPr>
        <a:xfrm flipV="1">
          <a:off x="2019300" y="1004740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101063</xdr:rowOff>
    </xdr:from>
    <xdr:to>
      <xdr:col>2</xdr:col>
      <xdr:colOff>638175</xdr:colOff>
      <xdr:row>58</xdr:row>
      <xdr:rowOff>106800</xdr:rowOff>
    </xdr:to>
    <xdr:cxnSp macro="">
      <xdr:nvCxnSpPr>
        <xdr:cNvPr id="129" name="直線コネクタ 128"/>
        <xdr:cNvCxnSpPr/>
      </xdr:nvCxnSpPr>
      <xdr:spPr>
        <a:xfrm>
          <a:off x="1130300" y="10045163"/>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15022</xdr:rowOff>
    </xdr:from>
    <xdr:to>
      <xdr:col>6</xdr:col>
      <xdr:colOff>561975</xdr:colOff>
      <xdr:row>58</xdr:row>
      <xdr:rowOff>116622</xdr:rowOff>
    </xdr:to>
    <xdr:sp macro="" textlink="">
      <xdr:nvSpPr>
        <xdr:cNvPr id="139" name="円/楕円 138"/>
        <xdr:cNvSpPr/>
      </xdr:nvSpPr>
      <xdr:spPr>
        <a:xfrm>
          <a:off x="4584700" y="99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29546</xdr:rowOff>
    </xdr:from>
    <xdr:to>
      <xdr:col>5</xdr:col>
      <xdr:colOff>409575</xdr:colOff>
      <xdr:row>58</xdr:row>
      <xdr:rowOff>131146</xdr:rowOff>
    </xdr:to>
    <xdr:sp macro="" textlink="">
      <xdr:nvSpPr>
        <xdr:cNvPr id="141" name="円/楕円 140"/>
        <xdr:cNvSpPr/>
      </xdr:nvSpPr>
      <xdr:spPr>
        <a:xfrm>
          <a:off x="3746500" y="99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122273</xdr:rowOff>
    </xdr:from>
    <xdr:ext cx="534377" cy="259045"/>
    <xdr:sp macro="" textlink="">
      <xdr:nvSpPr>
        <xdr:cNvPr id="142" name="テキスト ボックス 141"/>
        <xdr:cNvSpPr txBox="1"/>
      </xdr:nvSpPr>
      <xdr:spPr>
        <a:xfrm>
          <a:off x="3530111" y="100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52507</xdr:rowOff>
    </xdr:from>
    <xdr:to>
      <xdr:col>4</xdr:col>
      <xdr:colOff>206375</xdr:colOff>
      <xdr:row>58</xdr:row>
      <xdr:rowOff>154107</xdr:rowOff>
    </xdr:to>
    <xdr:sp macro="" textlink="">
      <xdr:nvSpPr>
        <xdr:cNvPr id="143" name="円/楕円 142"/>
        <xdr:cNvSpPr/>
      </xdr:nvSpPr>
      <xdr:spPr>
        <a:xfrm>
          <a:off x="2857500" y="99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145234</xdr:rowOff>
    </xdr:from>
    <xdr:ext cx="534377" cy="259045"/>
    <xdr:sp macro="" textlink="">
      <xdr:nvSpPr>
        <xdr:cNvPr id="144" name="テキスト ボックス 143"/>
        <xdr:cNvSpPr txBox="1"/>
      </xdr:nvSpPr>
      <xdr:spPr>
        <a:xfrm>
          <a:off x="2641111" y="1008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56000</xdr:rowOff>
    </xdr:from>
    <xdr:to>
      <xdr:col>3</xdr:col>
      <xdr:colOff>3175</xdr:colOff>
      <xdr:row>58</xdr:row>
      <xdr:rowOff>157600</xdr:rowOff>
    </xdr:to>
    <xdr:sp macro="" textlink="">
      <xdr:nvSpPr>
        <xdr:cNvPr id="145" name="円/楕円 144"/>
        <xdr:cNvSpPr/>
      </xdr:nvSpPr>
      <xdr:spPr>
        <a:xfrm>
          <a:off x="1968500" y="100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148727</xdr:rowOff>
    </xdr:from>
    <xdr:ext cx="534377" cy="259045"/>
    <xdr:sp macro="" textlink="">
      <xdr:nvSpPr>
        <xdr:cNvPr id="146" name="テキスト ボックス 145"/>
        <xdr:cNvSpPr txBox="1"/>
      </xdr:nvSpPr>
      <xdr:spPr>
        <a:xfrm>
          <a:off x="1752111" y="100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50263</xdr:rowOff>
    </xdr:from>
    <xdr:to>
      <xdr:col>1</xdr:col>
      <xdr:colOff>485775</xdr:colOff>
      <xdr:row>58</xdr:row>
      <xdr:rowOff>151863</xdr:rowOff>
    </xdr:to>
    <xdr:sp macro="" textlink="">
      <xdr:nvSpPr>
        <xdr:cNvPr id="147" name="円/楕円 146"/>
        <xdr:cNvSpPr/>
      </xdr:nvSpPr>
      <xdr:spPr>
        <a:xfrm>
          <a:off x="1079500" y="99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142990</xdr:rowOff>
    </xdr:from>
    <xdr:ext cx="534377" cy="259045"/>
    <xdr:sp macro="" textlink="">
      <xdr:nvSpPr>
        <xdr:cNvPr id="148" name="テキスト ボックス 147"/>
        <xdr:cNvSpPr txBox="1"/>
      </xdr:nvSpPr>
      <xdr:spPr>
        <a:xfrm>
          <a:off x="863111" y="1008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141039</xdr:rowOff>
    </xdr:from>
    <xdr:to>
      <xdr:col>6</xdr:col>
      <xdr:colOff>511175</xdr:colOff>
      <xdr:row>77</xdr:row>
      <xdr:rowOff>153383</xdr:rowOff>
    </xdr:to>
    <xdr:cxnSp macro="">
      <xdr:nvCxnSpPr>
        <xdr:cNvPr id="179" name="直線コネクタ 178"/>
        <xdr:cNvCxnSpPr/>
      </xdr:nvCxnSpPr>
      <xdr:spPr>
        <a:xfrm flipV="1">
          <a:off x="3797300" y="13342689"/>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153383</xdr:rowOff>
    </xdr:from>
    <xdr:to>
      <xdr:col>5</xdr:col>
      <xdr:colOff>358775</xdr:colOff>
      <xdr:row>78</xdr:row>
      <xdr:rowOff>41207</xdr:rowOff>
    </xdr:to>
    <xdr:cxnSp macro="">
      <xdr:nvCxnSpPr>
        <xdr:cNvPr id="182" name="直線コネクタ 181"/>
        <xdr:cNvCxnSpPr/>
      </xdr:nvCxnSpPr>
      <xdr:spPr>
        <a:xfrm flipV="1">
          <a:off x="2908300" y="13355033"/>
          <a:ext cx="889000" cy="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115431</xdr:rowOff>
    </xdr:from>
    <xdr:ext cx="469744" cy="259045"/>
    <xdr:sp macro="" textlink="">
      <xdr:nvSpPr>
        <xdr:cNvPr id="184" name="テキスト ボックス 183"/>
        <xdr:cNvSpPr txBox="1"/>
      </xdr:nvSpPr>
      <xdr:spPr>
        <a:xfrm>
          <a:off x="3562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5936</xdr:rowOff>
    </xdr:from>
    <xdr:to>
      <xdr:col>4</xdr:col>
      <xdr:colOff>155575</xdr:colOff>
      <xdr:row>78</xdr:row>
      <xdr:rowOff>41207</xdr:rowOff>
    </xdr:to>
    <xdr:cxnSp macro="">
      <xdr:nvCxnSpPr>
        <xdr:cNvPr id="185" name="直線コネクタ 184"/>
        <xdr:cNvCxnSpPr/>
      </xdr:nvCxnSpPr>
      <xdr:spPr>
        <a:xfrm>
          <a:off x="2019300" y="13379036"/>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133915</xdr:rowOff>
    </xdr:from>
    <xdr:ext cx="469744" cy="259045"/>
    <xdr:sp macro="" textlink="">
      <xdr:nvSpPr>
        <xdr:cNvPr id="187" name="テキスト ボックス 186"/>
        <xdr:cNvSpPr txBox="1"/>
      </xdr:nvSpPr>
      <xdr:spPr>
        <a:xfrm>
          <a:off x="2673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118636</xdr:rowOff>
    </xdr:from>
    <xdr:to>
      <xdr:col>2</xdr:col>
      <xdr:colOff>638175</xdr:colOff>
      <xdr:row>78</xdr:row>
      <xdr:rowOff>5936</xdr:rowOff>
    </xdr:to>
    <xdr:cxnSp macro="">
      <xdr:nvCxnSpPr>
        <xdr:cNvPr id="188" name="直線コネクタ 187"/>
        <xdr:cNvCxnSpPr/>
      </xdr:nvCxnSpPr>
      <xdr:spPr>
        <a:xfrm>
          <a:off x="1130300" y="13320286"/>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134503</xdr:rowOff>
    </xdr:from>
    <xdr:ext cx="469744" cy="259045"/>
    <xdr:sp macro="" textlink="">
      <xdr:nvSpPr>
        <xdr:cNvPr id="190" name="テキスト ボックス 189"/>
        <xdr:cNvSpPr txBox="1"/>
      </xdr:nvSpPr>
      <xdr:spPr>
        <a:xfrm>
          <a:off x="1784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136430</xdr:rowOff>
    </xdr:from>
    <xdr:ext cx="469744" cy="259045"/>
    <xdr:sp macro="" textlink="">
      <xdr:nvSpPr>
        <xdr:cNvPr id="192" name="テキスト ボックス 191"/>
        <xdr:cNvSpPr txBox="1"/>
      </xdr:nvSpPr>
      <xdr:spPr>
        <a:xfrm>
          <a:off x="895427" y="135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90239</xdr:rowOff>
    </xdr:from>
    <xdr:to>
      <xdr:col>6</xdr:col>
      <xdr:colOff>561975</xdr:colOff>
      <xdr:row>78</xdr:row>
      <xdr:rowOff>20389</xdr:rowOff>
    </xdr:to>
    <xdr:sp macro="" textlink="">
      <xdr:nvSpPr>
        <xdr:cNvPr id="198" name="円/楕円 197"/>
        <xdr:cNvSpPr/>
      </xdr:nvSpPr>
      <xdr:spPr>
        <a:xfrm>
          <a:off x="45847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113116</xdr:rowOff>
    </xdr:from>
    <xdr:ext cx="469744" cy="259045"/>
    <xdr:sp macro="" textlink="">
      <xdr:nvSpPr>
        <xdr:cNvPr id="199" name="維持補修費該当値テキスト"/>
        <xdr:cNvSpPr txBox="1"/>
      </xdr:nvSpPr>
      <xdr:spPr>
        <a:xfrm>
          <a:off x="4686300" y="1314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102583</xdr:rowOff>
    </xdr:from>
    <xdr:to>
      <xdr:col>5</xdr:col>
      <xdr:colOff>409575</xdr:colOff>
      <xdr:row>78</xdr:row>
      <xdr:rowOff>32733</xdr:rowOff>
    </xdr:to>
    <xdr:sp macro="" textlink="">
      <xdr:nvSpPr>
        <xdr:cNvPr id="200" name="円/楕円 199"/>
        <xdr:cNvSpPr/>
      </xdr:nvSpPr>
      <xdr:spPr>
        <a:xfrm>
          <a:off x="3746500" y="133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49260</xdr:rowOff>
    </xdr:from>
    <xdr:ext cx="469744" cy="259045"/>
    <xdr:sp macro="" textlink="">
      <xdr:nvSpPr>
        <xdr:cNvPr id="201" name="テキスト ボックス 200"/>
        <xdr:cNvSpPr txBox="1"/>
      </xdr:nvSpPr>
      <xdr:spPr>
        <a:xfrm>
          <a:off x="3562427" y="1307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161857</xdr:rowOff>
    </xdr:from>
    <xdr:to>
      <xdr:col>4</xdr:col>
      <xdr:colOff>206375</xdr:colOff>
      <xdr:row>78</xdr:row>
      <xdr:rowOff>92007</xdr:rowOff>
    </xdr:to>
    <xdr:sp macro="" textlink="">
      <xdr:nvSpPr>
        <xdr:cNvPr id="202" name="円/楕円 201"/>
        <xdr:cNvSpPr/>
      </xdr:nvSpPr>
      <xdr:spPr>
        <a:xfrm>
          <a:off x="2857500" y="133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108534</xdr:rowOff>
    </xdr:from>
    <xdr:ext cx="469744" cy="259045"/>
    <xdr:sp macro="" textlink="">
      <xdr:nvSpPr>
        <xdr:cNvPr id="203" name="テキスト ボックス 202"/>
        <xdr:cNvSpPr txBox="1"/>
      </xdr:nvSpPr>
      <xdr:spPr>
        <a:xfrm>
          <a:off x="2673427" y="13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126586</xdr:rowOff>
    </xdr:from>
    <xdr:to>
      <xdr:col>3</xdr:col>
      <xdr:colOff>3175</xdr:colOff>
      <xdr:row>78</xdr:row>
      <xdr:rowOff>56736</xdr:rowOff>
    </xdr:to>
    <xdr:sp macro="" textlink="">
      <xdr:nvSpPr>
        <xdr:cNvPr id="204" name="円/楕円 203"/>
        <xdr:cNvSpPr/>
      </xdr:nvSpPr>
      <xdr:spPr>
        <a:xfrm>
          <a:off x="1968500" y="133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73263</xdr:rowOff>
    </xdr:from>
    <xdr:ext cx="469744" cy="259045"/>
    <xdr:sp macro="" textlink="">
      <xdr:nvSpPr>
        <xdr:cNvPr id="205" name="テキスト ボックス 204"/>
        <xdr:cNvSpPr txBox="1"/>
      </xdr:nvSpPr>
      <xdr:spPr>
        <a:xfrm>
          <a:off x="1784427" y="131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67836</xdr:rowOff>
    </xdr:from>
    <xdr:to>
      <xdr:col>1</xdr:col>
      <xdr:colOff>485775</xdr:colOff>
      <xdr:row>77</xdr:row>
      <xdr:rowOff>169436</xdr:rowOff>
    </xdr:to>
    <xdr:sp macro="" textlink="">
      <xdr:nvSpPr>
        <xdr:cNvPr id="206" name="円/楕円 205"/>
        <xdr:cNvSpPr/>
      </xdr:nvSpPr>
      <xdr:spPr>
        <a:xfrm>
          <a:off x="1079500" y="132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14513</xdr:rowOff>
    </xdr:from>
    <xdr:ext cx="469744" cy="259045"/>
    <xdr:sp macro="" textlink="">
      <xdr:nvSpPr>
        <xdr:cNvPr id="207" name="テキスト ボックス 206"/>
        <xdr:cNvSpPr txBox="1"/>
      </xdr:nvSpPr>
      <xdr:spPr>
        <a:xfrm>
          <a:off x="895427" y="130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165058</xdr:rowOff>
    </xdr:from>
    <xdr:to>
      <xdr:col>6</xdr:col>
      <xdr:colOff>511175</xdr:colOff>
      <xdr:row>97</xdr:row>
      <xdr:rowOff>13937</xdr:rowOff>
    </xdr:to>
    <xdr:cxnSp macro="">
      <xdr:nvCxnSpPr>
        <xdr:cNvPr id="239" name="直線コネクタ 238"/>
        <xdr:cNvCxnSpPr/>
      </xdr:nvCxnSpPr>
      <xdr:spPr>
        <a:xfrm flipV="1">
          <a:off x="3797300" y="16624258"/>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13937</xdr:rowOff>
    </xdr:from>
    <xdr:to>
      <xdr:col>5</xdr:col>
      <xdr:colOff>358775</xdr:colOff>
      <xdr:row>97</xdr:row>
      <xdr:rowOff>68490</xdr:rowOff>
    </xdr:to>
    <xdr:cxnSp macro="">
      <xdr:nvCxnSpPr>
        <xdr:cNvPr id="242" name="直線コネクタ 241"/>
        <xdr:cNvCxnSpPr/>
      </xdr:nvCxnSpPr>
      <xdr:spPr>
        <a:xfrm flipV="1">
          <a:off x="2908300" y="16644587"/>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68490</xdr:rowOff>
    </xdr:from>
    <xdr:to>
      <xdr:col>4</xdr:col>
      <xdr:colOff>155575</xdr:colOff>
      <xdr:row>97</xdr:row>
      <xdr:rowOff>101394</xdr:rowOff>
    </xdr:to>
    <xdr:cxnSp macro="">
      <xdr:nvCxnSpPr>
        <xdr:cNvPr id="245" name="直線コネクタ 244"/>
        <xdr:cNvCxnSpPr/>
      </xdr:nvCxnSpPr>
      <xdr:spPr>
        <a:xfrm flipV="1">
          <a:off x="2019300" y="16699140"/>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101394</xdr:rowOff>
    </xdr:from>
    <xdr:to>
      <xdr:col>2</xdr:col>
      <xdr:colOff>638175</xdr:colOff>
      <xdr:row>97</xdr:row>
      <xdr:rowOff>106504</xdr:rowOff>
    </xdr:to>
    <xdr:cxnSp macro="">
      <xdr:nvCxnSpPr>
        <xdr:cNvPr id="248" name="直線コネクタ 247"/>
        <xdr:cNvCxnSpPr/>
      </xdr:nvCxnSpPr>
      <xdr:spPr>
        <a:xfrm flipV="1">
          <a:off x="1130300" y="16732044"/>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114258</xdr:rowOff>
    </xdr:from>
    <xdr:to>
      <xdr:col>6</xdr:col>
      <xdr:colOff>561975</xdr:colOff>
      <xdr:row>97</xdr:row>
      <xdr:rowOff>44408</xdr:rowOff>
    </xdr:to>
    <xdr:sp macro="" textlink="">
      <xdr:nvSpPr>
        <xdr:cNvPr id="258" name="円/楕円 257"/>
        <xdr:cNvSpPr/>
      </xdr:nvSpPr>
      <xdr:spPr>
        <a:xfrm>
          <a:off x="4584700" y="165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92685</xdr:rowOff>
    </xdr:from>
    <xdr:ext cx="534377" cy="259045"/>
    <xdr:sp macro="" textlink="">
      <xdr:nvSpPr>
        <xdr:cNvPr id="259" name="扶助費該当値テキスト"/>
        <xdr:cNvSpPr txBox="1"/>
      </xdr:nvSpPr>
      <xdr:spPr>
        <a:xfrm>
          <a:off x="4686300" y="165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134587</xdr:rowOff>
    </xdr:from>
    <xdr:to>
      <xdr:col>5</xdr:col>
      <xdr:colOff>409575</xdr:colOff>
      <xdr:row>97</xdr:row>
      <xdr:rowOff>64737</xdr:rowOff>
    </xdr:to>
    <xdr:sp macro="" textlink="">
      <xdr:nvSpPr>
        <xdr:cNvPr id="260" name="円/楕円 259"/>
        <xdr:cNvSpPr/>
      </xdr:nvSpPr>
      <xdr:spPr>
        <a:xfrm>
          <a:off x="3746500" y="165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55864</xdr:rowOff>
    </xdr:from>
    <xdr:ext cx="534377" cy="259045"/>
    <xdr:sp macro="" textlink="">
      <xdr:nvSpPr>
        <xdr:cNvPr id="261" name="テキスト ボックス 260"/>
        <xdr:cNvSpPr txBox="1"/>
      </xdr:nvSpPr>
      <xdr:spPr>
        <a:xfrm>
          <a:off x="3530111" y="166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17690</xdr:rowOff>
    </xdr:from>
    <xdr:to>
      <xdr:col>4</xdr:col>
      <xdr:colOff>206375</xdr:colOff>
      <xdr:row>97</xdr:row>
      <xdr:rowOff>119290</xdr:rowOff>
    </xdr:to>
    <xdr:sp macro="" textlink="">
      <xdr:nvSpPr>
        <xdr:cNvPr id="262" name="円/楕円 261"/>
        <xdr:cNvSpPr/>
      </xdr:nvSpPr>
      <xdr:spPr>
        <a:xfrm>
          <a:off x="2857500" y="166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110417</xdr:rowOff>
    </xdr:from>
    <xdr:ext cx="534377" cy="259045"/>
    <xdr:sp macro="" textlink="">
      <xdr:nvSpPr>
        <xdr:cNvPr id="263" name="テキスト ボックス 262"/>
        <xdr:cNvSpPr txBox="1"/>
      </xdr:nvSpPr>
      <xdr:spPr>
        <a:xfrm>
          <a:off x="2641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50594</xdr:rowOff>
    </xdr:from>
    <xdr:to>
      <xdr:col>3</xdr:col>
      <xdr:colOff>3175</xdr:colOff>
      <xdr:row>97</xdr:row>
      <xdr:rowOff>152194</xdr:rowOff>
    </xdr:to>
    <xdr:sp macro="" textlink="">
      <xdr:nvSpPr>
        <xdr:cNvPr id="264" name="円/楕円 263"/>
        <xdr:cNvSpPr/>
      </xdr:nvSpPr>
      <xdr:spPr>
        <a:xfrm>
          <a:off x="1968500" y="166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143321</xdr:rowOff>
    </xdr:from>
    <xdr:ext cx="534377" cy="259045"/>
    <xdr:sp macro="" textlink="">
      <xdr:nvSpPr>
        <xdr:cNvPr id="265" name="テキスト ボックス 264"/>
        <xdr:cNvSpPr txBox="1"/>
      </xdr:nvSpPr>
      <xdr:spPr>
        <a:xfrm>
          <a:off x="1752111" y="16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55704</xdr:rowOff>
    </xdr:from>
    <xdr:to>
      <xdr:col>1</xdr:col>
      <xdr:colOff>485775</xdr:colOff>
      <xdr:row>97</xdr:row>
      <xdr:rowOff>157304</xdr:rowOff>
    </xdr:to>
    <xdr:sp macro="" textlink="">
      <xdr:nvSpPr>
        <xdr:cNvPr id="266" name="円/楕円 265"/>
        <xdr:cNvSpPr/>
      </xdr:nvSpPr>
      <xdr:spPr>
        <a:xfrm>
          <a:off x="1079500" y="166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148431</xdr:rowOff>
    </xdr:from>
    <xdr:ext cx="534377" cy="259045"/>
    <xdr:sp macro="" textlink="">
      <xdr:nvSpPr>
        <xdr:cNvPr id="267" name="テキスト ボックス 266"/>
        <xdr:cNvSpPr txBox="1"/>
      </xdr:nvSpPr>
      <xdr:spPr>
        <a:xfrm>
          <a:off x="863111" y="167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159502</xdr:rowOff>
    </xdr:from>
    <xdr:to>
      <xdr:col>15</xdr:col>
      <xdr:colOff>180975</xdr:colOff>
      <xdr:row>36</xdr:row>
      <xdr:rowOff>50926</xdr:rowOff>
    </xdr:to>
    <xdr:cxnSp macro="">
      <xdr:nvCxnSpPr>
        <xdr:cNvPr id="294" name="直線コネクタ 293"/>
        <xdr:cNvCxnSpPr/>
      </xdr:nvCxnSpPr>
      <xdr:spPr>
        <a:xfrm flipV="1">
          <a:off x="9639300" y="6160252"/>
          <a:ext cx="8382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50926</xdr:rowOff>
    </xdr:from>
    <xdr:to>
      <xdr:col>14</xdr:col>
      <xdr:colOff>28575</xdr:colOff>
      <xdr:row>36</xdr:row>
      <xdr:rowOff>93646</xdr:rowOff>
    </xdr:to>
    <xdr:cxnSp macro="">
      <xdr:nvCxnSpPr>
        <xdr:cNvPr id="297" name="直線コネクタ 296"/>
        <xdr:cNvCxnSpPr/>
      </xdr:nvCxnSpPr>
      <xdr:spPr>
        <a:xfrm flipV="1">
          <a:off x="8750300" y="6223126"/>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93646</xdr:rowOff>
    </xdr:from>
    <xdr:to>
      <xdr:col>12</xdr:col>
      <xdr:colOff>511175</xdr:colOff>
      <xdr:row>36</xdr:row>
      <xdr:rowOff>143193</xdr:rowOff>
    </xdr:to>
    <xdr:cxnSp macro="">
      <xdr:nvCxnSpPr>
        <xdr:cNvPr id="300" name="直線コネクタ 299"/>
        <xdr:cNvCxnSpPr/>
      </xdr:nvCxnSpPr>
      <xdr:spPr>
        <a:xfrm flipV="1">
          <a:off x="7861300" y="6265846"/>
          <a:ext cx="889000" cy="4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143193</xdr:rowOff>
    </xdr:from>
    <xdr:to>
      <xdr:col>11</xdr:col>
      <xdr:colOff>307975</xdr:colOff>
      <xdr:row>37</xdr:row>
      <xdr:rowOff>42403</xdr:rowOff>
    </xdr:to>
    <xdr:cxnSp macro="">
      <xdr:nvCxnSpPr>
        <xdr:cNvPr id="303" name="直線コネクタ 302"/>
        <xdr:cNvCxnSpPr/>
      </xdr:nvCxnSpPr>
      <xdr:spPr>
        <a:xfrm flipV="1">
          <a:off x="6972300" y="6315393"/>
          <a:ext cx="889000" cy="7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108702</xdr:rowOff>
    </xdr:from>
    <xdr:to>
      <xdr:col>15</xdr:col>
      <xdr:colOff>231775</xdr:colOff>
      <xdr:row>36</xdr:row>
      <xdr:rowOff>38852</xdr:rowOff>
    </xdr:to>
    <xdr:sp macro="" textlink="">
      <xdr:nvSpPr>
        <xdr:cNvPr id="313" name="円/楕円 312"/>
        <xdr:cNvSpPr/>
      </xdr:nvSpPr>
      <xdr:spPr>
        <a:xfrm>
          <a:off x="10426700" y="61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131579</xdr:rowOff>
    </xdr:from>
    <xdr:ext cx="599010" cy="259045"/>
    <xdr:sp macro="" textlink="">
      <xdr:nvSpPr>
        <xdr:cNvPr id="314" name="補助費等該当値テキスト"/>
        <xdr:cNvSpPr txBox="1"/>
      </xdr:nvSpPr>
      <xdr:spPr>
        <a:xfrm>
          <a:off x="10528300" y="596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xdr:rowOff>
    </xdr:from>
    <xdr:to>
      <xdr:col>14</xdr:col>
      <xdr:colOff>79375</xdr:colOff>
      <xdr:row>36</xdr:row>
      <xdr:rowOff>101726</xdr:rowOff>
    </xdr:to>
    <xdr:sp macro="" textlink="">
      <xdr:nvSpPr>
        <xdr:cNvPr id="315" name="円/楕円 314"/>
        <xdr:cNvSpPr/>
      </xdr:nvSpPr>
      <xdr:spPr>
        <a:xfrm>
          <a:off x="9588500" y="6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118253</xdr:rowOff>
    </xdr:from>
    <xdr:ext cx="534377" cy="259045"/>
    <xdr:sp macro="" textlink="">
      <xdr:nvSpPr>
        <xdr:cNvPr id="316" name="テキスト ボックス 315"/>
        <xdr:cNvSpPr txBox="1"/>
      </xdr:nvSpPr>
      <xdr:spPr>
        <a:xfrm>
          <a:off x="9372111" y="59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42846</xdr:rowOff>
    </xdr:from>
    <xdr:to>
      <xdr:col>12</xdr:col>
      <xdr:colOff>561975</xdr:colOff>
      <xdr:row>36</xdr:row>
      <xdr:rowOff>144446</xdr:rowOff>
    </xdr:to>
    <xdr:sp macro="" textlink="">
      <xdr:nvSpPr>
        <xdr:cNvPr id="317" name="円/楕円 316"/>
        <xdr:cNvSpPr/>
      </xdr:nvSpPr>
      <xdr:spPr>
        <a:xfrm>
          <a:off x="8699500" y="62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160973</xdr:rowOff>
    </xdr:from>
    <xdr:ext cx="534377" cy="259045"/>
    <xdr:sp macro="" textlink="">
      <xdr:nvSpPr>
        <xdr:cNvPr id="318" name="テキスト ボックス 317"/>
        <xdr:cNvSpPr txBox="1"/>
      </xdr:nvSpPr>
      <xdr:spPr>
        <a:xfrm>
          <a:off x="8483111" y="59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92393</xdr:rowOff>
    </xdr:from>
    <xdr:to>
      <xdr:col>11</xdr:col>
      <xdr:colOff>358775</xdr:colOff>
      <xdr:row>37</xdr:row>
      <xdr:rowOff>22543</xdr:rowOff>
    </xdr:to>
    <xdr:sp macro="" textlink="">
      <xdr:nvSpPr>
        <xdr:cNvPr id="319" name="円/楕円 318"/>
        <xdr:cNvSpPr/>
      </xdr:nvSpPr>
      <xdr:spPr>
        <a:xfrm>
          <a:off x="7810500" y="62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39070</xdr:rowOff>
    </xdr:from>
    <xdr:ext cx="534377" cy="259045"/>
    <xdr:sp macro="" textlink="">
      <xdr:nvSpPr>
        <xdr:cNvPr id="320" name="テキスト ボックス 319"/>
        <xdr:cNvSpPr txBox="1"/>
      </xdr:nvSpPr>
      <xdr:spPr>
        <a:xfrm>
          <a:off x="7594111" y="60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163053</xdr:rowOff>
    </xdr:from>
    <xdr:to>
      <xdr:col>10</xdr:col>
      <xdr:colOff>155575</xdr:colOff>
      <xdr:row>37</xdr:row>
      <xdr:rowOff>93203</xdr:rowOff>
    </xdr:to>
    <xdr:sp macro="" textlink="">
      <xdr:nvSpPr>
        <xdr:cNvPr id="321" name="円/楕円 320"/>
        <xdr:cNvSpPr/>
      </xdr:nvSpPr>
      <xdr:spPr>
        <a:xfrm>
          <a:off x="6921500" y="63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84330</xdr:rowOff>
    </xdr:from>
    <xdr:ext cx="534377" cy="259045"/>
    <xdr:sp macro="" textlink="">
      <xdr:nvSpPr>
        <xdr:cNvPr id="322" name="テキスト ボックス 321"/>
        <xdr:cNvSpPr txBox="1"/>
      </xdr:nvSpPr>
      <xdr:spPr>
        <a:xfrm>
          <a:off x="6705111" y="64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10546</xdr:rowOff>
    </xdr:from>
    <xdr:to>
      <xdr:col>15</xdr:col>
      <xdr:colOff>180975</xdr:colOff>
      <xdr:row>58</xdr:row>
      <xdr:rowOff>41765</xdr:rowOff>
    </xdr:to>
    <xdr:cxnSp macro="">
      <xdr:nvCxnSpPr>
        <xdr:cNvPr id="349" name="直線コネクタ 348"/>
        <xdr:cNvCxnSpPr/>
      </xdr:nvCxnSpPr>
      <xdr:spPr>
        <a:xfrm>
          <a:off x="9639300" y="9954646"/>
          <a:ext cx="8382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10546</xdr:rowOff>
    </xdr:from>
    <xdr:to>
      <xdr:col>14</xdr:col>
      <xdr:colOff>28575</xdr:colOff>
      <xdr:row>58</xdr:row>
      <xdr:rowOff>25837</xdr:rowOff>
    </xdr:to>
    <xdr:cxnSp macro="">
      <xdr:nvCxnSpPr>
        <xdr:cNvPr id="352" name="直線コネクタ 351"/>
        <xdr:cNvCxnSpPr/>
      </xdr:nvCxnSpPr>
      <xdr:spPr>
        <a:xfrm flipV="1">
          <a:off x="8750300" y="9954646"/>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25837</xdr:rowOff>
    </xdr:from>
    <xdr:to>
      <xdr:col>12</xdr:col>
      <xdr:colOff>511175</xdr:colOff>
      <xdr:row>58</xdr:row>
      <xdr:rowOff>84114</xdr:rowOff>
    </xdr:to>
    <xdr:cxnSp macro="">
      <xdr:nvCxnSpPr>
        <xdr:cNvPr id="355" name="直線コネクタ 354"/>
        <xdr:cNvCxnSpPr/>
      </xdr:nvCxnSpPr>
      <xdr:spPr>
        <a:xfrm flipV="1">
          <a:off x="7861300" y="9969937"/>
          <a:ext cx="889000" cy="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105962</xdr:rowOff>
    </xdr:from>
    <xdr:ext cx="534377" cy="259045"/>
    <xdr:sp macro="" textlink="">
      <xdr:nvSpPr>
        <xdr:cNvPr id="357" name="テキスト ボックス 356"/>
        <xdr:cNvSpPr txBox="1"/>
      </xdr:nvSpPr>
      <xdr:spPr>
        <a:xfrm>
          <a:off x="8483111" y="100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41144</xdr:rowOff>
    </xdr:from>
    <xdr:to>
      <xdr:col>11</xdr:col>
      <xdr:colOff>307975</xdr:colOff>
      <xdr:row>58</xdr:row>
      <xdr:rowOff>84114</xdr:rowOff>
    </xdr:to>
    <xdr:cxnSp macro="">
      <xdr:nvCxnSpPr>
        <xdr:cNvPr id="358" name="直線コネクタ 357"/>
        <xdr:cNvCxnSpPr/>
      </xdr:nvCxnSpPr>
      <xdr:spPr>
        <a:xfrm>
          <a:off x="6972300" y="9985244"/>
          <a:ext cx="889000" cy="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116798</xdr:rowOff>
    </xdr:from>
    <xdr:ext cx="534377" cy="259045"/>
    <xdr:sp macro="" textlink="">
      <xdr:nvSpPr>
        <xdr:cNvPr id="362" name="テキスト ボックス 361"/>
        <xdr:cNvSpPr txBox="1"/>
      </xdr:nvSpPr>
      <xdr:spPr>
        <a:xfrm>
          <a:off x="6705111" y="100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162415</xdr:rowOff>
    </xdr:from>
    <xdr:to>
      <xdr:col>15</xdr:col>
      <xdr:colOff>231775</xdr:colOff>
      <xdr:row>58</xdr:row>
      <xdr:rowOff>92565</xdr:rowOff>
    </xdr:to>
    <xdr:sp macro="" textlink="">
      <xdr:nvSpPr>
        <xdr:cNvPr id="368" name="円/楕円 367"/>
        <xdr:cNvSpPr/>
      </xdr:nvSpPr>
      <xdr:spPr>
        <a:xfrm>
          <a:off x="10426700" y="99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121792</xdr:rowOff>
    </xdr:from>
    <xdr:ext cx="599010" cy="259045"/>
    <xdr:sp macro="" textlink="">
      <xdr:nvSpPr>
        <xdr:cNvPr id="369" name="普通建設事業費該当値テキスト"/>
        <xdr:cNvSpPr txBox="1"/>
      </xdr:nvSpPr>
      <xdr:spPr>
        <a:xfrm>
          <a:off x="10528300" y="97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131196</xdr:rowOff>
    </xdr:from>
    <xdr:to>
      <xdr:col>14</xdr:col>
      <xdr:colOff>79375</xdr:colOff>
      <xdr:row>58</xdr:row>
      <xdr:rowOff>61346</xdr:rowOff>
    </xdr:to>
    <xdr:sp macro="" textlink="">
      <xdr:nvSpPr>
        <xdr:cNvPr id="370" name="円/楕円 369"/>
        <xdr:cNvSpPr/>
      </xdr:nvSpPr>
      <xdr:spPr>
        <a:xfrm>
          <a:off x="9588500" y="99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77873</xdr:rowOff>
    </xdr:from>
    <xdr:ext cx="599010" cy="259045"/>
    <xdr:sp macro="" textlink="">
      <xdr:nvSpPr>
        <xdr:cNvPr id="371" name="テキスト ボックス 370"/>
        <xdr:cNvSpPr txBox="1"/>
      </xdr:nvSpPr>
      <xdr:spPr>
        <a:xfrm>
          <a:off x="9339794" y="96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146487</xdr:rowOff>
    </xdr:from>
    <xdr:to>
      <xdr:col>12</xdr:col>
      <xdr:colOff>561975</xdr:colOff>
      <xdr:row>58</xdr:row>
      <xdr:rowOff>76637</xdr:rowOff>
    </xdr:to>
    <xdr:sp macro="" textlink="">
      <xdr:nvSpPr>
        <xdr:cNvPr id="372" name="円/楕円 371"/>
        <xdr:cNvSpPr/>
      </xdr:nvSpPr>
      <xdr:spPr>
        <a:xfrm>
          <a:off x="8699500" y="99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93164</xdr:rowOff>
    </xdr:from>
    <xdr:ext cx="599010" cy="259045"/>
    <xdr:sp macro="" textlink="">
      <xdr:nvSpPr>
        <xdr:cNvPr id="373" name="テキスト ボックス 372"/>
        <xdr:cNvSpPr txBox="1"/>
      </xdr:nvSpPr>
      <xdr:spPr>
        <a:xfrm>
          <a:off x="8450794" y="969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33314</xdr:rowOff>
    </xdr:from>
    <xdr:to>
      <xdr:col>11</xdr:col>
      <xdr:colOff>358775</xdr:colOff>
      <xdr:row>58</xdr:row>
      <xdr:rowOff>134914</xdr:rowOff>
    </xdr:to>
    <xdr:sp macro="" textlink="">
      <xdr:nvSpPr>
        <xdr:cNvPr id="374" name="円/楕円 373"/>
        <xdr:cNvSpPr/>
      </xdr:nvSpPr>
      <xdr:spPr>
        <a:xfrm>
          <a:off x="7810500" y="99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126041</xdr:rowOff>
    </xdr:from>
    <xdr:ext cx="534377" cy="259045"/>
    <xdr:sp macro="" textlink="">
      <xdr:nvSpPr>
        <xdr:cNvPr id="375" name="テキスト ボックス 374"/>
        <xdr:cNvSpPr txBox="1"/>
      </xdr:nvSpPr>
      <xdr:spPr>
        <a:xfrm>
          <a:off x="7594111" y="100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161794</xdr:rowOff>
    </xdr:from>
    <xdr:to>
      <xdr:col>10</xdr:col>
      <xdr:colOff>155575</xdr:colOff>
      <xdr:row>58</xdr:row>
      <xdr:rowOff>91944</xdr:rowOff>
    </xdr:to>
    <xdr:sp macro="" textlink="">
      <xdr:nvSpPr>
        <xdr:cNvPr id="376" name="円/楕円 375"/>
        <xdr:cNvSpPr/>
      </xdr:nvSpPr>
      <xdr:spPr>
        <a:xfrm>
          <a:off x="6921500" y="99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108471</xdr:rowOff>
    </xdr:from>
    <xdr:ext cx="599010" cy="259045"/>
    <xdr:sp macro="" textlink="">
      <xdr:nvSpPr>
        <xdr:cNvPr id="377" name="テキスト ボックス 376"/>
        <xdr:cNvSpPr txBox="1"/>
      </xdr:nvSpPr>
      <xdr:spPr>
        <a:xfrm>
          <a:off x="6672794" y="970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18235</xdr:rowOff>
    </xdr:from>
    <xdr:to>
      <xdr:col>15</xdr:col>
      <xdr:colOff>180975</xdr:colOff>
      <xdr:row>79</xdr:row>
      <xdr:rowOff>30490</xdr:rowOff>
    </xdr:to>
    <xdr:cxnSp macro="">
      <xdr:nvCxnSpPr>
        <xdr:cNvPr id="408" name="直線コネクタ 407"/>
        <xdr:cNvCxnSpPr/>
      </xdr:nvCxnSpPr>
      <xdr:spPr>
        <a:xfrm flipV="1">
          <a:off x="9639300" y="13562785"/>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99181</xdr:rowOff>
    </xdr:from>
    <xdr:ext cx="534377" cy="259045"/>
    <xdr:sp macro="" textlink="">
      <xdr:nvSpPr>
        <xdr:cNvPr id="412" name="テキスト ボックス 411"/>
        <xdr:cNvSpPr txBox="1"/>
      </xdr:nvSpPr>
      <xdr:spPr>
        <a:xfrm>
          <a:off x="9372111" y="13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138885</xdr:rowOff>
    </xdr:from>
    <xdr:to>
      <xdr:col>15</xdr:col>
      <xdr:colOff>231775</xdr:colOff>
      <xdr:row>79</xdr:row>
      <xdr:rowOff>69035</xdr:rowOff>
    </xdr:to>
    <xdr:sp macro="" textlink="">
      <xdr:nvSpPr>
        <xdr:cNvPr id="418" name="円/楕円 417"/>
        <xdr:cNvSpPr/>
      </xdr:nvSpPr>
      <xdr:spPr>
        <a:xfrm>
          <a:off x="10426700" y="135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98262</xdr:rowOff>
    </xdr:from>
    <xdr:ext cx="534377" cy="259045"/>
    <xdr:sp macro="" textlink="">
      <xdr:nvSpPr>
        <xdr:cNvPr id="419" name="普通建設事業費 （ うち新規整備　）該当値テキスト"/>
        <xdr:cNvSpPr txBox="1"/>
      </xdr:nvSpPr>
      <xdr:spPr>
        <a:xfrm>
          <a:off x="10528300" y="132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151140</xdr:rowOff>
    </xdr:from>
    <xdr:to>
      <xdr:col>14</xdr:col>
      <xdr:colOff>79375</xdr:colOff>
      <xdr:row>79</xdr:row>
      <xdr:rowOff>81290</xdr:rowOff>
    </xdr:to>
    <xdr:sp macro="" textlink="">
      <xdr:nvSpPr>
        <xdr:cNvPr id="420" name="円/楕円 419"/>
        <xdr:cNvSpPr/>
      </xdr:nvSpPr>
      <xdr:spPr>
        <a:xfrm>
          <a:off x="9588500" y="135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97817</xdr:rowOff>
    </xdr:from>
    <xdr:ext cx="534377" cy="259045"/>
    <xdr:sp macro="" textlink="">
      <xdr:nvSpPr>
        <xdr:cNvPr id="421" name="テキスト ボックス 420"/>
        <xdr:cNvSpPr txBox="1"/>
      </xdr:nvSpPr>
      <xdr:spPr>
        <a:xfrm>
          <a:off x="9372111" y="132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78901</xdr:rowOff>
    </xdr:from>
    <xdr:to>
      <xdr:col>15</xdr:col>
      <xdr:colOff>180975</xdr:colOff>
      <xdr:row>98</xdr:row>
      <xdr:rowOff>126754</xdr:rowOff>
    </xdr:to>
    <xdr:cxnSp macro="">
      <xdr:nvCxnSpPr>
        <xdr:cNvPr id="450" name="直線コネクタ 449"/>
        <xdr:cNvCxnSpPr/>
      </xdr:nvCxnSpPr>
      <xdr:spPr>
        <a:xfrm>
          <a:off x="9639300" y="16538101"/>
          <a:ext cx="838200" cy="3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120088</xdr:rowOff>
    </xdr:from>
    <xdr:ext cx="534377" cy="259045"/>
    <xdr:sp macro="" textlink="">
      <xdr:nvSpPr>
        <xdr:cNvPr id="454" name="テキスト ボックス 453"/>
        <xdr:cNvSpPr txBox="1"/>
      </xdr:nvSpPr>
      <xdr:spPr>
        <a:xfrm>
          <a:off x="9372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75954</xdr:rowOff>
    </xdr:from>
    <xdr:to>
      <xdr:col>15</xdr:col>
      <xdr:colOff>231775</xdr:colOff>
      <xdr:row>99</xdr:row>
      <xdr:rowOff>6104</xdr:rowOff>
    </xdr:to>
    <xdr:sp macro="" textlink="">
      <xdr:nvSpPr>
        <xdr:cNvPr id="460" name="円/楕円 459"/>
        <xdr:cNvSpPr/>
      </xdr:nvSpPr>
      <xdr:spPr>
        <a:xfrm>
          <a:off x="10426700" y="16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162331</xdr:rowOff>
    </xdr:from>
    <xdr:ext cx="534377" cy="259045"/>
    <xdr:sp macro="" textlink="">
      <xdr:nvSpPr>
        <xdr:cNvPr id="461" name="普通建設事業費 （ うち更新整備　）該当値テキスト"/>
        <xdr:cNvSpPr txBox="1"/>
      </xdr:nvSpPr>
      <xdr:spPr>
        <a:xfrm>
          <a:off x="10528300" y="167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28101</xdr:rowOff>
    </xdr:from>
    <xdr:to>
      <xdr:col>14</xdr:col>
      <xdr:colOff>79375</xdr:colOff>
      <xdr:row>96</xdr:row>
      <xdr:rowOff>129701</xdr:rowOff>
    </xdr:to>
    <xdr:sp macro="" textlink="">
      <xdr:nvSpPr>
        <xdr:cNvPr id="462" name="円/楕円 461"/>
        <xdr:cNvSpPr/>
      </xdr:nvSpPr>
      <xdr:spPr>
        <a:xfrm>
          <a:off x="9588500" y="164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146228</xdr:rowOff>
    </xdr:from>
    <xdr:ext cx="534377" cy="259045"/>
    <xdr:sp macro="" textlink="">
      <xdr:nvSpPr>
        <xdr:cNvPr id="463" name="テキスト ボックス 462"/>
        <xdr:cNvSpPr txBox="1"/>
      </xdr:nvSpPr>
      <xdr:spPr>
        <a:xfrm>
          <a:off x="9372111" y="162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125678</xdr:rowOff>
    </xdr:from>
    <xdr:to>
      <xdr:col>23</xdr:col>
      <xdr:colOff>517525</xdr:colOff>
      <xdr:row>38</xdr:row>
      <xdr:rowOff>133710</xdr:rowOff>
    </xdr:to>
    <xdr:cxnSp macro="">
      <xdr:nvCxnSpPr>
        <xdr:cNvPr id="490" name="直線コネクタ 489"/>
        <xdr:cNvCxnSpPr/>
      </xdr:nvCxnSpPr>
      <xdr:spPr>
        <a:xfrm flipV="1">
          <a:off x="15481300" y="6640778"/>
          <a:ext cx="8382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109484</xdr:rowOff>
    </xdr:from>
    <xdr:to>
      <xdr:col>22</xdr:col>
      <xdr:colOff>365125</xdr:colOff>
      <xdr:row>38</xdr:row>
      <xdr:rowOff>133710</xdr:rowOff>
    </xdr:to>
    <xdr:cxnSp macro="">
      <xdr:nvCxnSpPr>
        <xdr:cNvPr id="493" name="直線コネクタ 492"/>
        <xdr:cNvCxnSpPr/>
      </xdr:nvCxnSpPr>
      <xdr:spPr>
        <a:xfrm>
          <a:off x="14592300" y="6624584"/>
          <a:ext cx="889000" cy="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85984</xdr:rowOff>
    </xdr:from>
    <xdr:to>
      <xdr:col>21</xdr:col>
      <xdr:colOff>161925</xdr:colOff>
      <xdr:row>38</xdr:row>
      <xdr:rowOff>109484</xdr:rowOff>
    </xdr:to>
    <xdr:cxnSp macro="">
      <xdr:nvCxnSpPr>
        <xdr:cNvPr id="496" name="直線コネクタ 495"/>
        <xdr:cNvCxnSpPr/>
      </xdr:nvCxnSpPr>
      <xdr:spPr>
        <a:xfrm>
          <a:off x="13703300" y="660108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155704</xdr:rowOff>
    </xdr:from>
    <xdr:ext cx="469744" cy="259045"/>
    <xdr:sp macro="" textlink="">
      <xdr:nvSpPr>
        <xdr:cNvPr id="498" name="テキスト ボックス 497"/>
        <xdr:cNvSpPr txBox="1"/>
      </xdr:nvSpPr>
      <xdr:spPr>
        <a:xfrm>
          <a:off x="14357427"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85984</xdr:rowOff>
    </xdr:from>
    <xdr:to>
      <xdr:col>19</xdr:col>
      <xdr:colOff>644525</xdr:colOff>
      <xdr:row>38</xdr:row>
      <xdr:rowOff>134406</xdr:rowOff>
    </xdr:to>
    <xdr:cxnSp macro="">
      <xdr:nvCxnSpPr>
        <xdr:cNvPr id="499" name="直線コネクタ 498"/>
        <xdr:cNvCxnSpPr/>
      </xdr:nvCxnSpPr>
      <xdr:spPr>
        <a:xfrm flipV="1">
          <a:off x="12814300" y="6601084"/>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143190</xdr:rowOff>
    </xdr:from>
    <xdr:ext cx="469744" cy="259045"/>
    <xdr:sp macro="" textlink="">
      <xdr:nvSpPr>
        <xdr:cNvPr id="501" name="テキスト ボックス 500"/>
        <xdr:cNvSpPr txBox="1"/>
      </xdr:nvSpPr>
      <xdr:spPr>
        <a:xfrm>
          <a:off x="13468427" y="66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74878</xdr:rowOff>
    </xdr:from>
    <xdr:to>
      <xdr:col>23</xdr:col>
      <xdr:colOff>568325</xdr:colOff>
      <xdr:row>39</xdr:row>
      <xdr:rowOff>5028</xdr:rowOff>
    </xdr:to>
    <xdr:sp macro="" textlink="">
      <xdr:nvSpPr>
        <xdr:cNvPr id="509" name="円/楕円 508"/>
        <xdr:cNvSpPr/>
      </xdr:nvSpPr>
      <xdr:spPr>
        <a:xfrm>
          <a:off x="16268700" y="65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469744" cy="259045"/>
    <xdr:sp macro="" textlink="">
      <xdr:nvSpPr>
        <xdr:cNvPr id="510" name="災害復旧事業費該当値テキスト"/>
        <xdr:cNvSpPr txBox="1"/>
      </xdr:nvSpPr>
      <xdr:spPr>
        <a:xfrm>
          <a:off x="16370300" y="65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82910</xdr:rowOff>
    </xdr:from>
    <xdr:to>
      <xdr:col>22</xdr:col>
      <xdr:colOff>415925</xdr:colOff>
      <xdr:row>39</xdr:row>
      <xdr:rowOff>13060</xdr:rowOff>
    </xdr:to>
    <xdr:sp macro="" textlink="">
      <xdr:nvSpPr>
        <xdr:cNvPr id="511" name="円/楕円 510"/>
        <xdr:cNvSpPr/>
      </xdr:nvSpPr>
      <xdr:spPr>
        <a:xfrm>
          <a:off x="15430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4187</xdr:rowOff>
    </xdr:from>
    <xdr:ext cx="469744" cy="259045"/>
    <xdr:sp macro="" textlink="">
      <xdr:nvSpPr>
        <xdr:cNvPr id="512" name="テキスト ボックス 511"/>
        <xdr:cNvSpPr txBox="1"/>
      </xdr:nvSpPr>
      <xdr:spPr>
        <a:xfrm>
          <a:off x="15246427" y="669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58684</xdr:rowOff>
    </xdr:from>
    <xdr:to>
      <xdr:col>21</xdr:col>
      <xdr:colOff>212725</xdr:colOff>
      <xdr:row>38</xdr:row>
      <xdr:rowOff>160284</xdr:rowOff>
    </xdr:to>
    <xdr:sp macro="" textlink="">
      <xdr:nvSpPr>
        <xdr:cNvPr id="513" name="円/楕円 512"/>
        <xdr:cNvSpPr/>
      </xdr:nvSpPr>
      <xdr:spPr>
        <a:xfrm>
          <a:off x="14541500" y="65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5361</xdr:rowOff>
    </xdr:from>
    <xdr:ext cx="469744" cy="259045"/>
    <xdr:sp macro="" textlink="">
      <xdr:nvSpPr>
        <xdr:cNvPr id="514" name="テキスト ボックス 513"/>
        <xdr:cNvSpPr txBox="1"/>
      </xdr:nvSpPr>
      <xdr:spPr>
        <a:xfrm>
          <a:off x="14357427" y="634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35184</xdr:rowOff>
    </xdr:from>
    <xdr:to>
      <xdr:col>20</xdr:col>
      <xdr:colOff>9525</xdr:colOff>
      <xdr:row>38</xdr:row>
      <xdr:rowOff>136784</xdr:rowOff>
    </xdr:to>
    <xdr:sp macro="" textlink="">
      <xdr:nvSpPr>
        <xdr:cNvPr id="515" name="円/楕円 514"/>
        <xdr:cNvSpPr/>
      </xdr:nvSpPr>
      <xdr:spPr>
        <a:xfrm>
          <a:off x="13652500" y="65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153311</xdr:rowOff>
    </xdr:from>
    <xdr:ext cx="534377" cy="259045"/>
    <xdr:sp macro="" textlink="">
      <xdr:nvSpPr>
        <xdr:cNvPr id="516" name="テキスト ボックス 515"/>
        <xdr:cNvSpPr txBox="1"/>
      </xdr:nvSpPr>
      <xdr:spPr>
        <a:xfrm>
          <a:off x="13436111" y="63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83606</xdr:rowOff>
    </xdr:from>
    <xdr:to>
      <xdr:col>18</xdr:col>
      <xdr:colOff>492125</xdr:colOff>
      <xdr:row>39</xdr:row>
      <xdr:rowOff>13756</xdr:rowOff>
    </xdr:to>
    <xdr:sp macro="" textlink="">
      <xdr:nvSpPr>
        <xdr:cNvPr id="517" name="円/楕円 516"/>
        <xdr:cNvSpPr/>
      </xdr:nvSpPr>
      <xdr:spPr>
        <a:xfrm>
          <a:off x="12763500" y="65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4883</xdr:rowOff>
    </xdr:from>
    <xdr:ext cx="469744" cy="259045"/>
    <xdr:sp macro="" textlink="">
      <xdr:nvSpPr>
        <xdr:cNvPr id="518" name="テキスト ボックス 517"/>
        <xdr:cNvSpPr txBox="1"/>
      </xdr:nvSpPr>
      <xdr:spPr>
        <a:xfrm>
          <a:off x="12579427" y="66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61514</xdr:rowOff>
    </xdr:from>
    <xdr:to>
      <xdr:col>23</xdr:col>
      <xdr:colOff>517525</xdr:colOff>
      <xdr:row>77</xdr:row>
      <xdr:rowOff>86889</xdr:rowOff>
    </xdr:to>
    <xdr:cxnSp macro="">
      <xdr:nvCxnSpPr>
        <xdr:cNvPr id="594" name="直線コネクタ 593"/>
        <xdr:cNvCxnSpPr/>
      </xdr:nvCxnSpPr>
      <xdr:spPr>
        <a:xfrm flipV="1">
          <a:off x="15481300" y="13263164"/>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86889</xdr:rowOff>
    </xdr:from>
    <xdr:to>
      <xdr:col>22</xdr:col>
      <xdr:colOff>365125</xdr:colOff>
      <xdr:row>77</xdr:row>
      <xdr:rowOff>89805</xdr:rowOff>
    </xdr:to>
    <xdr:cxnSp macro="">
      <xdr:nvCxnSpPr>
        <xdr:cNvPr id="597" name="直線コネクタ 596"/>
        <xdr:cNvCxnSpPr/>
      </xdr:nvCxnSpPr>
      <xdr:spPr>
        <a:xfrm flipV="1">
          <a:off x="14592300" y="1328853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89805</xdr:rowOff>
    </xdr:from>
    <xdr:to>
      <xdr:col>21</xdr:col>
      <xdr:colOff>161925</xdr:colOff>
      <xdr:row>77</xdr:row>
      <xdr:rowOff>101702</xdr:rowOff>
    </xdr:to>
    <xdr:cxnSp macro="">
      <xdr:nvCxnSpPr>
        <xdr:cNvPr id="600" name="直線コネクタ 599"/>
        <xdr:cNvCxnSpPr/>
      </xdr:nvCxnSpPr>
      <xdr:spPr>
        <a:xfrm flipV="1">
          <a:off x="13703300" y="13291455"/>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92956</xdr:rowOff>
    </xdr:from>
    <xdr:to>
      <xdr:col>19</xdr:col>
      <xdr:colOff>644525</xdr:colOff>
      <xdr:row>77</xdr:row>
      <xdr:rowOff>101702</xdr:rowOff>
    </xdr:to>
    <xdr:cxnSp macro="">
      <xdr:nvCxnSpPr>
        <xdr:cNvPr id="603" name="直線コネクタ 602"/>
        <xdr:cNvCxnSpPr/>
      </xdr:nvCxnSpPr>
      <xdr:spPr>
        <a:xfrm>
          <a:off x="12814300" y="13294606"/>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10714</xdr:rowOff>
    </xdr:from>
    <xdr:to>
      <xdr:col>23</xdr:col>
      <xdr:colOff>568325</xdr:colOff>
      <xdr:row>77</xdr:row>
      <xdr:rowOff>112314</xdr:rowOff>
    </xdr:to>
    <xdr:sp macro="" textlink="">
      <xdr:nvSpPr>
        <xdr:cNvPr id="613" name="円/楕円 612"/>
        <xdr:cNvSpPr/>
      </xdr:nvSpPr>
      <xdr:spPr>
        <a:xfrm>
          <a:off x="16268700" y="132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160591</xdr:rowOff>
    </xdr:from>
    <xdr:ext cx="534377" cy="259045"/>
    <xdr:sp macro="" textlink="">
      <xdr:nvSpPr>
        <xdr:cNvPr id="614" name="公債費該当値テキスト"/>
        <xdr:cNvSpPr txBox="1"/>
      </xdr:nvSpPr>
      <xdr:spPr>
        <a:xfrm>
          <a:off x="16370300" y="1319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36089</xdr:rowOff>
    </xdr:from>
    <xdr:to>
      <xdr:col>22</xdr:col>
      <xdr:colOff>415925</xdr:colOff>
      <xdr:row>77</xdr:row>
      <xdr:rowOff>137689</xdr:rowOff>
    </xdr:to>
    <xdr:sp macro="" textlink="">
      <xdr:nvSpPr>
        <xdr:cNvPr id="615" name="円/楕円 614"/>
        <xdr:cNvSpPr/>
      </xdr:nvSpPr>
      <xdr:spPr>
        <a:xfrm>
          <a:off x="15430500" y="132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128816</xdr:rowOff>
    </xdr:from>
    <xdr:ext cx="534377" cy="259045"/>
    <xdr:sp macro="" textlink="">
      <xdr:nvSpPr>
        <xdr:cNvPr id="616" name="テキスト ボックス 615"/>
        <xdr:cNvSpPr txBox="1"/>
      </xdr:nvSpPr>
      <xdr:spPr>
        <a:xfrm>
          <a:off x="15214111" y="133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39005</xdr:rowOff>
    </xdr:from>
    <xdr:to>
      <xdr:col>21</xdr:col>
      <xdr:colOff>212725</xdr:colOff>
      <xdr:row>77</xdr:row>
      <xdr:rowOff>140605</xdr:rowOff>
    </xdr:to>
    <xdr:sp macro="" textlink="">
      <xdr:nvSpPr>
        <xdr:cNvPr id="617" name="円/楕円 616"/>
        <xdr:cNvSpPr/>
      </xdr:nvSpPr>
      <xdr:spPr>
        <a:xfrm>
          <a:off x="14541500" y="132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131732</xdr:rowOff>
    </xdr:from>
    <xdr:ext cx="534377" cy="259045"/>
    <xdr:sp macro="" textlink="">
      <xdr:nvSpPr>
        <xdr:cNvPr id="618" name="テキスト ボックス 617"/>
        <xdr:cNvSpPr txBox="1"/>
      </xdr:nvSpPr>
      <xdr:spPr>
        <a:xfrm>
          <a:off x="14325111" y="1333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50902</xdr:rowOff>
    </xdr:from>
    <xdr:to>
      <xdr:col>20</xdr:col>
      <xdr:colOff>9525</xdr:colOff>
      <xdr:row>77</xdr:row>
      <xdr:rowOff>152502</xdr:rowOff>
    </xdr:to>
    <xdr:sp macro="" textlink="">
      <xdr:nvSpPr>
        <xdr:cNvPr id="619" name="円/楕円 618"/>
        <xdr:cNvSpPr/>
      </xdr:nvSpPr>
      <xdr:spPr>
        <a:xfrm>
          <a:off x="136525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143629</xdr:rowOff>
    </xdr:from>
    <xdr:ext cx="534377" cy="259045"/>
    <xdr:sp macro="" textlink="">
      <xdr:nvSpPr>
        <xdr:cNvPr id="620" name="テキスト ボックス 619"/>
        <xdr:cNvSpPr txBox="1"/>
      </xdr:nvSpPr>
      <xdr:spPr>
        <a:xfrm>
          <a:off x="13436111" y="133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42156</xdr:rowOff>
    </xdr:from>
    <xdr:to>
      <xdr:col>18</xdr:col>
      <xdr:colOff>492125</xdr:colOff>
      <xdr:row>77</xdr:row>
      <xdr:rowOff>143756</xdr:rowOff>
    </xdr:to>
    <xdr:sp macro="" textlink="">
      <xdr:nvSpPr>
        <xdr:cNvPr id="621" name="円/楕円 620"/>
        <xdr:cNvSpPr/>
      </xdr:nvSpPr>
      <xdr:spPr>
        <a:xfrm>
          <a:off x="12763500" y="132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134883</xdr:rowOff>
    </xdr:from>
    <xdr:ext cx="534377" cy="259045"/>
    <xdr:sp macro="" textlink="">
      <xdr:nvSpPr>
        <xdr:cNvPr id="622" name="テキスト ボックス 621"/>
        <xdr:cNvSpPr txBox="1"/>
      </xdr:nvSpPr>
      <xdr:spPr>
        <a:xfrm>
          <a:off x="12547111" y="133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148836</xdr:rowOff>
    </xdr:from>
    <xdr:to>
      <xdr:col>23</xdr:col>
      <xdr:colOff>517525</xdr:colOff>
      <xdr:row>97</xdr:row>
      <xdr:rowOff>153857</xdr:rowOff>
    </xdr:to>
    <xdr:cxnSp macro="">
      <xdr:nvCxnSpPr>
        <xdr:cNvPr id="647" name="直線コネクタ 646"/>
        <xdr:cNvCxnSpPr/>
      </xdr:nvCxnSpPr>
      <xdr:spPr>
        <a:xfrm flipV="1">
          <a:off x="15481300" y="16779486"/>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92933</xdr:rowOff>
    </xdr:from>
    <xdr:ext cx="534377" cy="259045"/>
    <xdr:sp macro="" textlink="">
      <xdr:nvSpPr>
        <xdr:cNvPr id="648" name="積立金平均値テキスト"/>
        <xdr:cNvSpPr txBox="1"/>
      </xdr:nvSpPr>
      <xdr:spPr>
        <a:xfrm>
          <a:off x="16370300" y="16723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152406</xdr:rowOff>
    </xdr:from>
    <xdr:to>
      <xdr:col>22</xdr:col>
      <xdr:colOff>365125</xdr:colOff>
      <xdr:row>97</xdr:row>
      <xdr:rowOff>153857</xdr:rowOff>
    </xdr:to>
    <xdr:cxnSp macro="">
      <xdr:nvCxnSpPr>
        <xdr:cNvPr id="650" name="直線コネクタ 649"/>
        <xdr:cNvCxnSpPr/>
      </xdr:nvCxnSpPr>
      <xdr:spPr>
        <a:xfrm>
          <a:off x="14592300" y="16783056"/>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152406</xdr:rowOff>
    </xdr:from>
    <xdr:to>
      <xdr:col>21</xdr:col>
      <xdr:colOff>161925</xdr:colOff>
      <xdr:row>97</xdr:row>
      <xdr:rowOff>165018</xdr:rowOff>
    </xdr:to>
    <xdr:cxnSp macro="">
      <xdr:nvCxnSpPr>
        <xdr:cNvPr id="653" name="直線コネクタ 652"/>
        <xdr:cNvCxnSpPr/>
      </xdr:nvCxnSpPr>
      <xdr:spPr>
        <a:xfrm flipV="1">
          <a:off x="13703300" y="16783056"/>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46401</xdr:rowOff>
    </xdr:from>
    <xdr:ext cx="534377" cy="259045"/>
    <xdr:sp macro="" textlink="">
      <xdr:nvSpPr>
        <xdr:cNvPr id="655" name="テキスト ボックス 654"/>
        <xdr:cNvSpPr txBox="1"/>
      </xdr:nvSpPr>
      <xdr:spPr>
        <a:xfrm>
          <a:off x="14325111" y="168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153943</xdr:rowOff>
    </xdr:from>
    <xdr:to>
      <xdr:col>19</xdr:col>
      <xdr:colOff>644525</xdr:colOff>
      <xdr:row>97</xdr:row>
      <xdr:rowOff>165018</xdr:rowOff>
    </xdr:to>
    <xdr:cxnSp macro="">
      <xdr:nvCxnSpPr>
        <xdr:cNvPr id="656" name="直線コネクタ 655"/>
        <xdr:cNvCxnSpPr/>
      </xdr:nvCxnSpPr>
      <xdr:spPr>
        <a:xfrm>
          <a:off x="12814300" y="16784593"/>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51381</xdr:rowOff>
    </xdr:from>
    <xdr:ext cx="534377" cy="259045"/>
    <xdr:sp macro="" textlink="">
      <xdr:nvSpPr>
        <xdr:cNvPr id="658" name="テキスト ボックス 657"/>
        <xdr:cNvSpPr txBox="1"/>
      </xdr:nvSpPr>
      <xdr:spPr>
        <a:xfrm>
          <a:off x="13436111" y="1685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98036</xdr:rowOff>
    </xdr:from>
    <xdr:to>
      <xdr:col>23</xdr:col>
      <xdr:colOff>568325</xdr:colOff>
      <xdr:row>98</xdr:row>
      <xdr:rowOff>28186</xdr:rowOff>
    </xdr:to>
    <xdr:sp macro="" textlink="">
      <xdr:nvSpPr>
        <xdr:cNvPr id="666" name="円/楕円 665"/>
        <xdr:cNvSpPr/>
      </xdr:nvSpPr>
      <xdr:spPr>
        <a:xfrm>
          <a:off x="162687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57413</xdr:rowOff>
    </xdr:from>
    <xdr:ext cx="534377" cy="259045"/>
    <xdr:sp macro="" textlink="">
      <xdr:nvSpPr>
        <xdr:cNvPr id="667" name="積立金該当値テキスト"/>
        <xdr:cNvSpPr txBox="1"/>
      </xdr:nvSpPr>
      <xdr:spPr>
        <a:xfrm>
          <a:off x="16370300" y="165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103057</xdr:rowOff>
    </xdr:from>
    <xdr:to>
      <xdr:col>22</xdr:col>
      <xdr:colOff>415925</xdr:colOff>
      <xdr:row>98</xdr:row>
      <xdr:rowOff>33207</xdr:rowOff>
    </xdr:to>
    <xdr:sp macro="" textlink="">
      <xdr:nvSpPr>
        <xdr:cNvPr id="668" name="円/楕円 667"/>
        <xdr:cNvSpPr/>
      </xdr:nvSpPr>
      <xdr:spPr>
        <a:xfrm>
          <a:off x="15430500" y="167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24334</xdr:rowOff>
    </xdr:from>
    <xdr:ext cx="534377" cy="259045"/>
    <xdr:sp macro="" textlink="">
      <xdr:nvSpPr>
        <xdr:cNvPr id="669" name="テキスト ボックス 668"/>
        <xdr:cNvSpPr txBox="1"/>
      </xdr:nvSpPr>
      <xdr:spPr>
        <a:xfrm>
          <a:off x="15214111" y="168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101606</xdr:rowOff>
    </xdr:from>
    <xdr:to>
      <xdr:col>21</xdr:col>
      <xdr:colOff>212725</xdr:colOff>
      <xdr:row>98</xdr:row>
      <xdr:rowOff>31756</xdr:rowOff>
    </xdr:to>
    <xdr:sp macro="" textlink="">
      <xdr:nvSpPr>
        <xdr:cNvPr id="670" name="円/楕円 669"/>
        <xdr:cNvSpPr/>
      </xdr:nvSpPr>
      <xdr:spPr>
        <a:xfrm>
          <a:off x="14541500" y="167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48283</xdr:rowOff>
    </xdr:from>
    <xdr:ext cx="534377" cy="259045"/>
    <xdr:sp macro="" textlink="">
      <xdr:nvSpPr>
        <xdr:cNvPr id="671" name="テキスト ボックス 670"/>
        <xdr:cNvSpPr txBox="1"/>
      </xdr:nvSpPr>
      <xdr:spPr>
        <a:xfrm>
          <a:off x="14325111" y="165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114218</xdr:rowOff>
    </xdr:from>
    <xdr:to>
      <xdr:col>20</xdr:col>
      <xdr:colOff>9525</xdr:colOff>
      <xdr:row>98</xdr:row>
      <xdr:rowOff>44368</xdr:rowOff>
    </xdr:to>
    <xdr:sp macro="" textlink="">
      <xdr:nvSpPr>
        <xdr:cNvPr id="672" name="円/楕円 671"/>
        <xdr:cNvSpPr/>
      </xdr:nvSpPr>
      <xdr:spPr>
        <a:xfrm>
          <a:off x="13652500" y="167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60895</xdr:rowOff>
    </xdr:from>
    <xdr:ext cx="534377" cy="259045"/>
    <xdr:sp macro="" textlink="">
      <xdr:nvSpPr>
        <xdr:cNvPr id="673" name="テキスト ボックス 672"/>
        <xdr:cNvSpPr txBox="1"/>
      </xdr:nvSpPr>
      <xdr:spPr>
        <a:xfrm>
          <a:off x="13436111" y="165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103143</xdr:rowOff>
    </xdr:from>
    <xdr:to>
      <xdr:col>18</xdr:col>
      <xdr:colOff>492125</xdr:colOff>
      <xdr:row>98</xdr:row>
      <xdr:rowOff>33293</xdr:rowOff>
    </xdr:to>
    <xdr:sp macro="" textlink="">
      <xdr:nvSpPr>
        <xdr:cNvPr id="674" name="円/楕円 673"/>
        <xdr:cNvSpPr/>
      </xdr:nvSpPr>
      <xdr:spPr>
        <a:xfrm>
          <a:off x="12763500" y="167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49820</xdr:rowOff>
    </xdr:from>
    <xdr:ext cx="534377" cy="259045"/>
    <xdr:sp macro="" textlink="">
      <xdr:nvSpPr>
        <xdr:cNvPr id="675" name="テキスト ボックス 674"/>
        <xdr:cNvSpPr txBox="1"/>
      </xdr:nvSpPr>
      <xdr:spPr>
        <a:xfrm>
          <a:off x="12547111" y="165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115403</xdr:rowOff>
    </xdr:from>
    <xdr:to>
      <xdr:col>32</xdr:col>
      <xdr:colOff>187325</xdr:colOff>
      <xdr:row>37</xdr:row>
      <xdr:rowOff>133267</xdr:rowOff>
    </xdr:to>
    <xdr:cxnSp macro="">
      <xdr:nvCxnSpPr>
        <xdr:cNvPr id="706" name="直線コネクタ 705"/>
        <xdr:cNvCxnSpPr/>
      </xdr:nvCxnSpPr>
      <xdr:spPr>
        <a:xfrm flipV="1">
          <a:off x="21323300" y="6459053"/>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133267</xdr:rowOff>
    </xdr:from>
    <xdr:to>
      <xdr:col>31</xdr:col>
      <xdr:colOff>34925</xdr:colOff>
      <xdr:row>37</xdr:row>
      <xdr:rowOff>135373</xdr:rowOff>
    </xdr:to>
    <xdr:cxnSp macro="">
      <xdr:nvCxnSpPr>
        <xdr:cNvPr id="709" name="直線コネクタ 708"/>
        <xdr:cNvCxnSpPr/>
      </xdr:nvCxnSpPr>
      <xdr:spPr>
        <a:xfrm flipV="1">
          <a:off x="20434300" y="6476917"/>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1" name="テキスト ボックス 710"/>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135373</xdr:rowOff>
    </xdr:from>
    <xdr:to>
      <xdr:col>29</xdr:col>
      <xdr:colOff>517525</xdr:colOff>
      <xdr:row>38</xdr:row>
      <xdr:rowOff>44553</xdr:rowOff>
    </xdr:to>
    <xdr:cxnSp macro="">
      <xdr:nvCxnSpPr>
        <xdr:cNvPr id="712" name="直線コネクタ 711"/>
        <xdr:cNvCxnSpPr/>
      </xdr:nvCxnSpPr>
      <xdr:spPr>
        <a:xfrm flipV="1">
          <a:off x="19545300" y="6479023"/>
          <a:ext cx="889000" cy="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14" name="テキスト ボックス 713"/>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44553</xdr:rowOff>
    </xdr:from>
    <xdr:to>
      <xdr:col>28</xdr:col>
      <xdr:colOff>314325</xdr:colOff>
      <xdr:row>38</xdr:row>
      <xdr:rowOff>53828</xdr:rowOff>
    </xdr:to>
    <xdr:cxnSp macro="">
      <xdr:nvCxnSpPr>
        <xdr:cNvPr id="715" name="直線コネクタ 714"/>
        <xdr:cNvCxnSpPr/>
      </xdr:nvCxnSpPr>
      <xdr:spPr>
        <a:xfrm flipV="1">
          <a:off x="18656300" y="655965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17" name="テキスト ボックス 716"/>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64603</xdr:rowOff>
    </xdr:from>
    <xdr:to>
      <xdr:col>32</xdr:col>
      <xdr:colOff>238125</xdr:colOff>
      <xdr:row>37</xdr:row>
      <xdr:rowOff>166203</xdr:rowOff>
    </xdr:to>
    <xdr:sp macro="" textlink="">
      <xdr:nvSpPr>
        <xdr:cNvPr id="725" name="円/楕円 724"/>
        <xdr:cNvSpPr/>
      </xdr:nvSpPr>
      <xdr:spPr>
        <a:xfrm>
          <a:off x="22110700" y="64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87480</xdr:rowOff>
    </xdr:from>
    <xdr:ext cx="534377" cy="259045"/>
    <xdr:sp macro="" textlink="">
      <xdr:nvSpPr>
        <xdr:cNvPr id="726" name="投資及び出資金該当値テキスト"/>
        <xdr:cNvSpPr txBox="1"/>
      </xdr:nvSpPr>
      <xdr:spPr>
        <a:xfrm>
          <a:off x="22212300" y="62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82467</xdr:rowOff>
    </xdr:from>
    <xdr:to>
      <xdr:col>31</xdr:col>
      <xdr:colOff>85725</xdr:colOff>
      <xdr:row>38</xdr:row>
      <xdr:rowOff>12616</xdr:rowOff>
    </xdr:to>
    <xdr:sp macro="" textlink="">
      <xdr:nvSpPr>
        <xdr:cNvPr id="727" name="円/楕円 726"/>
        <xdr:cNvSpPr/>
      </xdr:nvSpPr>
      <xdr:spPr>
        <a:xfrm>
          <a:off x="21272500" y="6426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36</xdr:row>
      <xdr:rowOff>29144</xdr:rowOff>
    </xdr:from>
    <xdr:ext cx="534377" cy="259045"/>
    <xdr:sp macro="" textlink="">
      <xdr:nvSpPr>
        <xdr:cNvPr id="728" name="テキスト ボックス 727"/>
        <xdr:cNvSpPr txBox="1"/>
      </xdr:nvSpPr>
      <xdr:spPr>
        <a:xfrm>
          <a:off x="21056111" y="62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84573</xdr:rowOff>
    </xdr:from>
    <xdr:to>
      <xdr:col>29</xdr:col>
      <xdr:colOff>568325</xdr:colOff>
      <xdr:row>38</xdr:row>
      <xdr:rowOff>14723</xdr:rowOff>
    </xdr:to>
    <xdr:sp macro="" textlink="">
      <xdr:nvSpPr>
        <xdr:cNvPr id="729" name="円/楕円 728"/>
        <xdr:cNvSpPr/>
      </xdr:nvSpPr>
      <xdr:spPr>
        <a:xfrm>
          <a:off x="20383500" y="64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31250</xdr:rowOff>
    </xdr:from>
    <xdr:ext cx="534377" cy="259045"/>
    <xdr:sp macro="" textlink="">
      <xdr:nvSpPr>
        <xdr:cNvPr id="730" name="テキスト ボックス 729"/>
        <xdr:cNvSpPr txBox="1"/>
      </xdr:nvSpPr>
      <xdr:spPr>
        <a:xfrm>
          <a:off x="20167111" y="62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165203</xdr:rowOff>
    </xdr:from>
    <xdr:to>
      <xdr:col>28</xdr:col>
      <xdr:colOff>365125</xdr:colOff>
      <xdr:row>38</xdr:row>
      <xdr:rowOff>95353</xdr:rowOff>
    </xdr:to>
    <xdr:sp macro="" textlink="">
      <xdr:nvSpPr>
        <xdr:cNvPr id="731" name="円/楕円 730"/>
        <xdr:cNvSpPr/>
      </xdr:nvSpPr>
      <xdr:spPr>
        <a:xfrm>
          <a:off x="19494500" y="65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111880</xdr:rowOff>
    </xdr:from>
    <xdr:ext cx="534377" cy="259045"/>
    <xdr:sp macro="" textlink="">
      <xdr:nvSpPr>
        <xdr:cNvPr id="732" name="テキスト ボックス 731"/>
        <xdr:cNvSpPr txBox="1"/>
      </xdr:nvSpPr>
      <xdr:spPr>
        <a:xfrm>
          <a:off x="19278111" y="62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3028</xdr:rowOff>
    </xdr:from>
    <xdr:to>
      <xdr:col>27</xdr:col>
      <xdr:colOff>161925</xdr:colOff>
      <xdr:row>38</xdr:row>
      <xdr:rowOff>104628</xdr:rowOff>
    </xdr:to>
    <xdr:sp macro="" textlink="">
      <xdr:nvSpPr>
        <xdr:cNvPr id="733" name="円/楕円 732"/>
        <xdr:cNvSpPr/>
      </xdr:nvSpPr>
      <xdr:spPr>
        <a:xfrm>
          <a:off x="18605500" y="6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36</xdr:row>
      <xdr:rowOff>121155</xdr:rowOff>
    </xdr:from>
    <xdr:ext cx="534377" cy="259045"/>
    <xdr:sp macro="" textlink="">
      <xdr:nvSpPr>
        <xdr:cNvPr id="734" name="テキスト ボックス 733"/>
        <xdr:cNvSpPr txBox="1"/>
      </xdr:nvSpPr>
      <xdr:spPr>
        <a:xfrm>
          <a:off x="18389111" y="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170887</xdr:rowOff>
    </xdr:from>
    <xdr:to>
      <xdr:col>32</xdr:col>
      <xdr:colOff>187325</xdr:colOff>
      <xdr:row>58</xdr:row>
      <xdr:rowOff>11880</xdr:rowOff>
    </xdr:to>
    <xdr:cxnSp macro="">
      <xdr:nvCxnSpPr>
        <xdr:cNvPr id="765" name="直線コネクタ 764"/>
        <xdr:cNvCxnSpPr/>
      </xdr:nvCxnSpPr>
      <xdr:spPr>
        <a:xfrm flipV="1">
          <a:off x="21323300" y="9772087"/>
          <a:ext cx="838200" cy="1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95286</xdr:rowOff>
    </xdr:from>
    <xdr:to>
      <xdr:col>31</xdr:col>
      <xdr:colOff>34925</xdr:colOff>
      <xdr:row>58</xdr:row>
      <xdr:rowOff>11880</xdr:rowOff>
    </xdr:to>
    <xdr:cxnSp macro="">
      <xdr:nvCxnSpPr>
        <xdr:cNvPr id="768" name="直線コネクタ 767"/>
        <xdr:cNvCxnSpPr/>
      </xdr:nvCxnSpPr>
      <xdr:spPr>
        <a:xfrm>
          <a:off x="20434300" y="9867936"/>
          <a:ext cx="8890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29085</xdr:rowOff>
    </xdr:from>
    <xdr:ext cx="469744" cy="259045"/>
    <xdr:sp macro="" textlink="">
      <xdr:nvSpPr>
        <xdr:cNvPr id="770" name="テキスト ボックス 769"/>
        <xdr:cNvSpPr txBox="1"/>
      </xdr:nvSpPr>
      <xdr:spPr>
        <a:xfrm>
          <a:off x="21088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109329</xdr:rowOff>
    </xdr:from>
    <xdr:to>
      <xdr:col>29</xdr:col>
      <xdr:colOff>517525</xdr:colOff>
      <xdr:row>57</xdr:row>
      <xdr:rowOff>95286</xdr:rowOff>
    </xdr:to>
    <xdr:cxnSp macro="">
      <xdr:nvCxnSpPr>
        <xdr:cNvPr id="771" name="直線コネクタ 770"/>
        <xdr:cNvCxnSpPr/>
      </xdr:nvCxnSpPr>
      <xdr:spPr>
        <a:xfrm>
          <a:off x="19545300" y="8853279"/>
          <a:ext cx="889000" cy="10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27485</xdr:rowOff>
    </xdr:from>
    <xdr:ext cx="469744" cy="259045"/>
    <xdr:sp macro="" textlink="">
      <xdr:nvSpPr>
        <xdr:cNvPr id="773" name="テキスト ボックス 772"/>
        <xdr:cNvSpPr txBox="1"/>
      </xdr:nvSpPr>
      <xdr:spPr>
        <a:xfrm>
          <a:off x="20199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109329</xdr:rowOff>
    </xdr:from>
    <xdr:to>
      <xdr:col>28</xdr:col>
      <xdr:colOff>314325</xdr:colOff>
      <xdr:row>58</xdr:row>
      <xdr:rowOff>222</xdr:rowOff>
    </xdr:to>
    <xdr:cxnSp macro="">
      <xdr:nvCxnSpPr>
        <xdr:cNvPr id="774" name="直線コネクタ 773"/>
        <xdr:cNvCxnSpPr/>
      </xdr:nvCxnSpPr>
      <xdr:spPr>
        <a:xfrm flipV="1">
          <a:off x="18656300" y="8853279"/>
          <a:ext cx="889000" cy="109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18374</xdr:rowOff>
    </xdr:from>
    <xdr:ext cx="469744" cy="259045"/>
    <xdr:sp macro="" textlink="">
      <xdr:nvSpPr>
        <xdr:cNvPr id="776" name="テキスト ボックス 775"/>
        <xdr:cNvSpPr txBox="1"/>
      </xdr:nvSpPr>
      <xdr:spPr>
        <a:xfrm>
          <a:off x="19310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24383</xdr:rowOff>
    </xdr:from>
    <xdr:ext cx="469744" cy="259045"/>
    <xdr:sp macro="" textlink="">
      <xdr:nvSpPr>
        <xdr:cNvPr id="778" name="テキスト ボックス 777"/>
        <xdr:cNvSpPr txBox="1"/>
      </xdr:nvSpPr>
      <xdr:spPr>
        <a:xfrm>
          <a:off x="18421427" y="101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120087</xdr:rowOff>
    </xdr:from>
    <xdr:to>
      <xdr:col>32</xdr:col>
      <xdr:colOff>238125</xdr:colOff>
      <xdr:row>57</xdr:row>
      <xdr:rowOff>50237</xdr:rowOff>
    </xdr:to>
    <xdr:sp macro="" textlink="">
      <xdr:nvSpPr>
        <xdr:cNvPr id="784" name="円/楕円 783"/>
        <xdr:cNvSpPr/>
      </xdr:nvSpPr>
      <xdr:spPr>
        <a:xfrm>
          <a:off x="22110700" y="97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142964</xdr:rowOff>
    </xdr:from>
    <xdr:ext cx="534377" cy="259045"/>
    <xdr:sp macro="" textlink="">
      <xdr:nvSpPr>
        <xdr:cNvPr id="785" name="貸付金該当値テキスト"/>
        <xdr:cNvSpPr txBox="1"/>
      </xdr:nvSpPr>
      <xdr:spPr>
        <a:xfrm>
          <a:off x="22212300" y="95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132530</xdr:rowOff>
    </xdr:from>
    <xdr:to>
      <xdr:col>31</xdr:col>
      <xdr:colOff>85725</xdr:colOff>
      <xdr:row>58</xdr:row>
      <xdr:rowOff>62680</xdr:rowOff>
    </xdr:to>
    <xdr:sp macro="" textlink="">
      <xdr:nvSpPr>
        <xdr:cNvPr id="786" name="円/楕円 785"/>
        <xdr:cNvSpPr/>
      </xdr:nvSpPr>
      <xdr:spPr>
        <a:xfrm>
          <a:off x="212725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79207</xdr:rowOff>
    </xdr:from>
    <xdr:ext cx="469744" cy="259045"/>
    <xdr:sp macro="" textlink="">
      <xdr:nvSpPr>
        <xdr:cNvPr id="787" name="テキスト ボックス 786"/>
        <xdr:cNvSpPr txBox="1"/>
      </xdr:nvSpPr>
      <xdr:spPr>
        <a:xfrm>
          <a:off x="21088427" y="96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44486</xdr:rowOff>
    </xdr:from>
    <xdr:to>
      <xdr:col>29</xdr:col>
      <xdr:colOff>568325</xdr:colOff>
      <xdr:row>57</xdr:row>
      <xdr:rowOff>146086</xdr:rowOff>
    </xdr:to>
    <xdr:sp macro="" textlink="">
      <xdr:nvSpPr>
        <xdr:cNvPr id="788" name="円/楕円 787"/>
        <xdr:cNvSpPr/>
      </xdr:nvSpPr>
      <xdr:spPr>
        <a:xfrm>
          <a:off x="20383500" y="9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162613</xdr:rowOff>
    </xdr:from>
    <xdr:ext cx="534377" cy="259045"/>
    <xdr:sp macro="" textlink="">
      <xdr:nvSpPr>
        <xdr:cNvPr id="789" name="テキスト ボックス 788"/>
        <xdr:cNvSpPr txBox="1"/>
      </xdr:nvSpPr>
      <xdr:spPr>
        <a:xfrm>
          <a:off x="20167111" y="9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58529</xdr:rowOff>
    </xdr:from>
    <xdr:to>
      <xdr:col>28</xdr:col>
      <xdr:colOff>365125</xdr:colOff>
      <xdr:row>51</xdr:row>
      <xdr:rowOff>160129</xdr:rowOff>
    </xdr:to>
    <xdr:sp macro="" textlink="">
      <xdr:nvSpPr>
        <xdr:cNvPr id="790" name="円/楕円 789"/>
        <xdr:cNvSpPr/>
      </xdr:nvSpPr>
      <xdr:spPr>
        <a:xfrm>
          <a:off x="19494500" y="88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5206</xdr:rowOff>
    </xdr:from>
    <xdr:ext cx="534377" cy="259045"/>
    <xdr:sp macro="" textlink="">
      <xdr:nvSpPr>
        <xdr:cNvPr id="791" name="テキスト ボックス 790"/>
        <xdr:cNvSpPr txBox="1"/>
      </xdr:nvSpPr>
      <xdr:spPr>
        <a:xfrm>
          <a:off x="19278111" y="85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120872</xdr:rowOff>
    </xdr:from>
    <xdr:to>
      <xdr:col>27</xdr:col>
      <xdr:colOff>161925</xdr:colOff>
      <xdr:row>58</xdr:row>
      <xdr:rowOff>51022</xdr:rowOff>
    </xdr:to>
    <xdr:sp macro="" textlink="">
      <xdr:nvSpPr>
        <xdr:cNvPr id="792" name="円/楕円 791"/>
        <xdr:cNvSpPr/>
      </xdr:nvSpPr>
      <xdr:spPr>
        <a:xfrm>
          <a:off x="18605500" y="9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67549</xdr:rowOff>
    </xdr:from>
    <xdr:ext cx="469744" cy="259045"/>
    <xdr:sp macro="" textlink="">
      <xdr:nvSpPr>
        <xdr:cNvPr id="793" name="テキスト ボックス 792"/>
        <xdr:cNvSpPr txBox="1"/>
      </xdr:nvSpPr>
      <xdr:spPr>
        <a:xfrm>
          <a:off x="18421427" y="966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40274</xdr:rowOff>
    </xdr:from>
    <xdr:to>
      <xdr:col>32</xdr:col>
      <xdr:colOff>187325</xdr:colOff>
      <xdr:row>76</xdr:row>
      <xdr:rowOff>88883</xdr:rowOff>
    </xdr:to>
    <xdr:cxnSp macro="">
      <xdr:nvCxnSpPr>
        <xdr:cNvPr id="822" name="直線コネクタ 821"/>
        <xdr:cNvCxnSpPr/>
      </xdr:nvCxnSpPr>
      <xdr:spPr>
        <a:xfrm flipV="1">
          <a:off x="21323300" y="13070474"/>
          <a:ext cx="838200" cy="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88883</xdr:rowOff>
    </xdr:from>
    <xdr:to>
      <xdr:col>31</xdr:col>
      <xdr:colOff>34925</xdr:colOff>
      <xdr:row>76</xdr:row>
      <xdr:rowOff>129535</xdr:rowOff>
    </xdr:to>
    <xdr:cxnSp macro="">
      <xdr:nvCxnSpPr>
        <xdr:cNvPr id="825" name="直線コネクタ 824"/>
        <xdr:cNvCxnSpPr/>
      </xdr:nvCxnSpPr>
      <xdr:spPr>
        <a:xfrm flipV="1">
          <a:off x="20434300" y="13119083"/>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27" name="テキスト ボックス 826"/>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83494</xdr:rowOff>
    </xdr:from>
    <xdr:to>
      <xdr:col>29</xdr:col>
      <xdr:colOff>517525</xdr:colOff>
      <xdr:row>76</xdr:row>
      <xdr:rowOff>129535</xdr:rowOff>
    </xdr:to>
    <xdr:cxnSp macro="">
      <xdr:nvCxnSpPr>
        <xdr:cNvPr id="828" name="直線コネクタ 827"/>
        <xdr:cNvCxnSpPr/>
      </xdr:nvCxnSpPr>
      <xdr:spPr>
        <a:xfrm>
          <a:off x="19545300" y="13113694"/>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83494</xdr:rowOff>
    </xdr:from>
    <xdr:to>
      <xdr:col>28</xdr:col>
      <xdr:colOff>314325</xdr:colOff>
      <xdr:row>77</xdr:row>
      <xdr:rowOff>5710</xdr:rowOff>
    </xdr:to>
    <xdr:cxnSp macro="">
      <xdr:nvCxnSpPr>
        <xdr:cNvPr id="831" name="直線コネクタ 830"/>
        <xdr:cNvCxnSpPr/>
      </xdr:nvCxnSpPr>
      <xdr:spPr>
        <a:xfrm flipV="1">
          <a:off x="18656300" y="13113694"/>
          <a:ext cx="889000" cy="9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3" name="テキスト ボックス 832"/>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160924</xdr:rowOff>
    </xdr:from>
    <xdr:to>
      <xdr:col>32</xdr:col>
      <xdr:colOff>238125</xdr:colOff>
      <xdr:row>76</xdr:row>
      <xdr:rowOff>91074</xdr:rowOff>
    </xdr:to>
    <xdr:sp macro="" textlink="">
      <xdr:nvSpPr>
        <xdr:cNvPr id="841" name="円/楕円 840"/>
        <xdr:cNvSpPr/>
      </xdr:nvSpPr>
      <xdr:spPr>
        <a:xfrm>
          <a:off x="22110700" y="130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12351</xdr:rowOff>
    </xdr:from>
    <xdr:ext cx="534377" cy="259045"/>
    <xdr:sp macro="" textlink="">
      <xdr:nvSpPr>
        <xdr:cNvPr id="842" name="繰出金該当値テキスト"/>
        <xdr:cNvSpPr txBox="1"/>
      </xdr:nvSpPr>
      <xdr:spPr>
        <a:xfrm>
          <a:off x="22212300" y="128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38083</xdr:rowOff>
    </xdr:from>
    <xdr:to>
      <xdr:col>31</xdr:col>
      <xdr:colOff>85725</xdr:colOff>
      <xdr:row>76</xdr:row>
      <xdr:rowOff>139683</xdr:rowOff>
    </xdr:to>
    <xdr:sp macro="" textlink="">
      <xdr:nvSpPr>
        <xdr:cNvPr id="843" name="円/楕円 842"/>
        <xdr:cNvSpPr/>
      </xdr:nvSpPr>
      <xdr:spPr>
        <a:xfrm>
          <a:off x="21272500" y="13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156209</xdr:rowOff>
    </xdr:from>
    <xdr:ext cx="534377" cy="259045"/>
    <xdr:sp macro="" textlink="">
      <xdr:nvSpPr>
        <xdr:cNvPr id="844" name="テキスト ボックス 843"/>
        <xdr:cNvSpPr txBox="1"/>
      </xdr:nvSpPr>
      <xdr:spPr>
        <a:xfrm>
          <a:off x="21056111" y="128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78735</xdr:rowOff>
    </xdr:from>
    <xdr:to>
      <xdr:col>29</xdr:col>
      <xdr:colOff>568325</xdr:colOff>
      <xdr:row>77</xdr:row>
      <xdr:rowOff>8885</xdr:rowOff>
    </xdr:to>
    <xdr:sp macro="" textlink="">
      <xdr:nvSpPr>
        <xdr:cNvPr id="845" name="円/楕円 844"/>
        <xdr:cNvSpPr/>
      </xdr:nvSpPr>
      <xdr:spPr>
        <a:xfrm>
          <a:off x="20383500" y="131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xdr:rowOff>
    </xdr:from>
    <xdr:ext cx="534377" cy="259045"/>
    <xdr:sp macro="" textlink="">
      <xdr:nvSpPr>
        <xdr:cNvPr id="846" name="テキスト ボックス 845"/>
        <xdr:cNvSpPr txBox="1"/>
      </xdr:nvSpPr>
      <xdr:spPr>
        <a:xfrm>
          <a:off x="20167111" y="132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32694</xdr:rowOff>
    </xdr:from>
    <xdr:to>
      <xdr:col>28</xdr:col>
      <xdr:colOff>365125</xdr:colOff>
      <xdr:row>76</xdr:row>
      <xdr:rowOff>134294</xdr:rowOff>
    </xdr:to>
    <xdr:sp macro="" textlink="">
      <xdr:nvSpPr>
        <xdr:cNvPr id="847" name="円/楕円 846"/>
        <xdr:cNvSpPr/>
      </xdr:nvSpPr>
      <xdr:spPr>
        <a:xfrm>
          <a:off x="19494500" y="13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150822</xdr:rowOff>
    </xdr:from>
    <xdr:ext cx="534377" cy="259045"/>
    <xdr:sp macro="" textlink="">
      <xdr:nvSpPr>
        <xdr:cNvPr id="848" name="テキスト ボックス 847"/>
        <xdr:cNvSpPr txBox="1"/>
      </xdr:nvSpPr>
      <xdr:spPr>
        <a:xfrm>
          <a:off x="19278111" y="128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126360</xdr:rowOff>
    </xdr:from>
    <xdr:to>
      <xdr:col>27</xdr:col>
      <xdr:colOff>161925</xdr:colOff>
      <xdr:row>77</xdr:row>
      <xdr:rowOff>56510</xdr:rowOff>
    </xdr:to>
    <xdr:sp macro="" textlink="">
      <xdr:nvSpPr>
        <xdr:cNvPr id="849" name="円/楕円 848"/>
        <xdr:cNvSpPr/>
      </xdr:nvSpPr>
      <xdr:spPr>
        <a:xfrm>
          <a:off x="18605500" y="131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47637</xdr:rowOff>
    </xdr:from>
    <xdr:ext cx="534377" cy="259045"/>
    <xdr:sp macro="" textlink="">
      <xdr:nvSpPr>
        <xdr:cNvPr id="850" name="テキスト ボックス 849"/>
        <xdr:cNvSpPr txBox="1"/>
      </xdr:nvSpPr>
      <xdr:spPr>
        <a:xfrm>
          <a:off x="18389111" y="132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・補助費等は住民一人当たり</a:t>
          </a:r>
          <a:r>
            <a:rPr kumimoji="1" lang="en-US" altLang="ja-JP" sz="1300">
              <a:latin typeface="ＭＳ Ｐゴシック"/>
            </a:rPr>
            <a:t>108,169</a:t>
          </a:r>
          <a:r>
            <a:rPr kumimoji="1" lang="ja-JP" altLang="en-US" sz="1300">
              <a:latin typeface="ＭＳ Ｐゴシック"/>
            </a:rPr>
            <a:t>円となっており、類似団体と比較して一人当たりコストが高い状況となっている。これは、ふるさと納税返礼品、プレミアム付き商品券事業者換金、ふるさと旅行券事業者換金、富山大学寄附講座の増加等によるものであり、前年度決算と比較すると</a:t>
          </a:r>
          <a:r>
            <a:rPr kumimoji="1" lang="en-US" altLang="ja-JP" sz="1300">
              <a:latin typeface="ＭＳ Ｐゴシック"/>
            </a:rPr>
            <a:t>14.6</a:t>
          </a:r>
          <a:r>
            <a:rPr kumimoji="1" lang="ja-JP" altLang="en-US" sz="1300">
              <a:latin typeface="ＭＳ Ｐゴシック"/>
            </a:rPr>
            <a:t>％増となっている。しかしながら、これらは一時的なものであり、今後も事業の見直し等により、経費の縮減に努めていく。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24257</xdr:rowOff>
    </xdr:from>
    <xdr:to>
      <xdr:col>6</xdr:col>
      <xdr:colOff>511175</xdr:colOff>
      <xdr:row>37</xdr:row>
      <xdr:rowOff>11847</xdr:rowOff>
    </xdr:to>
    <xdr:cxnSp macro="">
      <xdr:nvCxnSpPr>
        <xdr:cNvPr id="63" name="直線コネクタ 62"/>
        <xdr:cNvCxnSpPr/>
      </xdr:nvCxnSpPr>
      <xdr:spPr>
        <a:xfrm flipV="1">
          <a:off x="3797300" y="6196457"/>
          <a:ext cx="8382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122229</xdr:rowOff>
    </xdr:from>
    <xdr:to>
      <xdr:col>5</xdr:col>
      <xdr:colOff>358775</xdr:colOff>
      <xdr:row>37</xdr:row>
      <xdr:rowOff>11847</xdr:rowOff>
    </xdr:to>
    <xdr:cxnSp macro="">
      <xdr:nvCxnSpPr>
        <xdr:cNvPr id="66" name="直線コネクタ 65"/>
        <xdr:cNvCxnSpPr/>
      </xdr:nvCxnSpPr>
      <xdr:spPr>
        <a:xfrm>
          <a:off x="2908300" y="629442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122229</xdr:rowOff>
    </xdr:from>
    <xdr:to>
      <xdr:col>4</xdr:col>
      <xdr:colOff>155575</xdr:colOff>
      <xdr:row>37</xdr:row>
      <xdr:rowOff>3030</xdr:rowOff>
    </xdr:to>
    <xdr:cxnSp macro="">
      <xdr:nvCxnSpPr>
        <xdr:cNvPr id="69" name="直線コネクタ 68"/>
        <xdr:cNvCxnSpPr/>
      </xdr:nvCxnSpPr>
      <xdr:spPr>
        <a:xfrm flipV="1">
          <a:off x="2019300" y="62944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58384</xdr:rowOff>
    </xdr:from>
    <xdr:to>
      <xdr:col>2</xdr:col>
      <xdr:colOff>638175</xdr:colOff>
      <xdr:row>37</xdr:row>
      <xdr:rowOff>3030</xdr:rowOff>
    </xdr:to>
    <xdr:cxnSp macro="">
      <xdr:nvCxnSpPr>
        <xdr:cNvPr id="72" name="直線コネクタ 71"/>
        <xdr:cNvCxnSpPr/>
      </xdr:nvCxnSpPr>
      <xdr:spPr>
        <a:xfrm>
          <a:off x="1130300" y="6230584"/>
          <a:ext cx="889000" cy="1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144907</xdr:rowOff>
    </xdr:from>
    <xdr:to>
      <xdr:col>6</xdr:col>
      <xdr:colOff>561975</xdr:colOff>
      <xdr:row>36</xdr:row>
      <xdr:rowOff>75057</xdr:rowOff>
    </xdr:to>
    <xdr:sp macro="" textlink="">
      <xdr:nvSpPr>
        <xdr:cNvPr id="82" name="円/楕円 81"/>
        <xdr:cNvSpPr/>
      </xdr:nvSpPr>
      <xdr:spPr>
        <a:xfrm>
          <a:off x="4584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167784</xdr:rowOff>
    </xdr:from>
    <xdr:ext cx="469744" cy="259045"/>
    <xdr:sp macro="" textlink="">
      <xdr:nvSpPr>
        <xdr:cNvPr id="83" name="議会費該当値テキスト"/>
        <xdr:cNvSpPr txBox="1"/>
      </xdr:nvSpPr>
      <xdr:spPr>
        <a:xfrm>
          <a:off x="4686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132497</xdr:rowOff>
    </xdr:from>
    <xdr:to>
      <xdr:col>5</xdr:col>
      <xdr:colOff>409575</xdr:colOff>
      <xdr:row>37</xdr:row>
      <xdr:rowOff>62647</xdr:rowOff>
    </xdr:to>
    <xdr:sp macro="" textlink="">
      <xdr:nvSpPr>
        <xdr:cNvPr id="84" name="円/楕円 83"/>
        <xdr:cNvSpPr/>
      </xdr:nvSpPr>
      <xdr:spPr>
        <a:xfrm>
          <a:off x="3746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53774</xdr:rowOff>
    </xdr:from>
    <xdr:ext cx="469744" cy="259045"/>
    <xdr:sp macro="" textlink="">
      <xdr:nvSpPr>
        <xdr:cNvPr id="85" name="テキスト ボックス 84"/>
        <xdr:cNvSpPr txBox="1"/>
      </xdr:nvSpPr>
      <xdr:spPr>
        <a:xfrm>
          <a:off x="3562427"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71429</xdr:rowOff>
    </xdr:from>
    <xdr:to>
      <xdr:col>4</xdr:col>
      <xdr:colOff>206375</xdr:colOff>
      <xdr:row>37</xdr:row>
      <xdr:rowOff>1579</xdr:rowOff>
    </xdr:to>
    <xdr:sp macro="" textlink="">
      <xdr:nvSpPr>
        <xdr:cNvPr id="86" name="円/楕円 85"/>
        <xdr:cNvSpPr/>
      </xdr:nvSpPr>
      <xdr:spPr>
        <a:xfrm>
          <a:off x="2857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164156</xdr:rowOff>
    </xdr:from>
    <xdr:ext cx="469744" cy="259045"/>
    <xdr:sp macro="" textlink="">
      <xdr:nvSpPr>
        <xdr:cNvPr id="87" name="テキスト ボックス 86"/>
        <xdr:cNvSpPr txBox="1"/>
      </xdr:nvSpPr>
      <xdr:spPr>
        <a:xfrm>
          <a:off x="2673427" y="63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123680</xdr:rowOff>
    </xdr:from>
    <xdr:to>
      <xdr:col>3</xdr:col>
      <xdr:colOff>3175</xdr:colOff>
      <xdr:row>37</xdr:row>
      <xdr:rowOff>53830</xdr:rowOff>
    </xdr:to>
    <xdr:sp macro="" textlink="">
      <xdr:nvSpPr>
        <xdr:cNvPr id="88" name="円/楕円 87"/>
        <xdr:cNvSpPr/>
      </xdr:nvSpPr>
      <xdr:spPr>
        <a:xfrm>
          <a:off x="1968500" y="62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44957</xdr:rowOff>
    </xdr:from>
    <xdr:ext cx="469744" cy="259045"/>
    <xdr:sp macro="" textlink="">
      <xdr:nvSpPr>
        <xdr:cNvPr id="89" name="テキスト ボックス 88"/>
        <xdr:cNvSpPr txBox="1"/>
      </xdr:nvSpPr>
      <xdr:spPr>
        <a:xfrm>
          <a:off x="1784427" y="63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7584</xdr:rowOff>
    </xdr:from>
    <xdr:to>
      <xdr:col>1</xdr:col>
      <xdr:colOff>485775</xdr:colOff>
      <xdr:row>36</xdr:row>
      <xdr:rowOff>109184</xdr:rowOff>
    </xdr:to>
    <xdr:sp macro="" textlink="">
      <xdr:nvSpPr>
        <xdr:cNvPr id="90" name="円/楕円 89"/>
        <xdr:cNvSpPr/>
      </xdr:nvSpPr>
      <xdr:spPr>
        <a:xfrm>
          <a:off x="1079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100311</xdr:rowOff>
    </xdr:from>
    <xdr:ext cx="469744" cy="259045"/>
    <xdr:sp macro="" textlink="">
      <xdr:nvSpPr>
        <xdr:cNvPr id="91" name="テキスト ボックス 90"/>
        <xdr:cNvSpPr txBox="1"/>
      </xdr:nvSpPr>
      <xdr:spPr>
        <a:xfrm>
          <a:off x="895427"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90360</xdr:rowOff>
    </xdr:from>
    <xdr:to>
      <xdr:col>6</xdr:col>
      <xdr:colOff>511175</xdr:colOff>
      <xdr:row>57</xdr:row>
      <xdr:rowOff>101074</xdr:rowOff>
    </xdr:to>
    <xdr:cxnSp macro="">
      <xdr:nvCxnSpPr>
        <xdr:cNvPr id="116" name="直線コネクタ 115"/>
        <xdr:cNvCxnSpPr/>
      </xdr:nvCxnSpPr>
      <xdr:spPr>
        <a:xfrm flipV="1">
          <a:off x="3797300" y="9863010"/>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54603</xdr:rowOff>
    </xdr:from>
    <xdr:ext cx="599010" cy="259045"/>
    <xdr:sp macro="" textlink="">
      <xdr:nvSpPr>
        <xdr:cNvPr id="117" name="総務費平均値テキスト"/>
        <xdr:cNvSpPr txBox="1"/>
      </xdr:nvSpPr>
      <xdr:spPr>
        <a:xfrm>
          <a:off x="4686300" y="9827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101074</xdr:rowOff>
    </xdr:from>
    <xdr:to>
      <xdr:col>5</xdr:col>
      <xdr:colOff>358775</xdr:colOff>
      <xdr:row>57</xdr:row>
      <xdr:rowOff>105962</xdr:rowOff>
    </xdr:to>
    <xdr:cxnSp macro="">
      <xdr:nvCxnSpPr>
        <xdr:cNvPr id="119" name="直線コネクタ 118"/>
        <xdr:cNvCxnSpPr/>
      </xdr:nvCxnSpPr>
      <xdr:spPr>
        <a:xfrm flipV="1">
          <a:off x="2908300" y="987372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148259</xdr:rowOff>
    </xdr:from>
    <xdr:ext cx="599010" cy="259045"/>
    <xdr:sp macro="" textlink="">
      <xdr:nvSpPr>
        <xdr:cNvPr id="121" name="テキスト ボックス 120"/>
        <xdr:cNvSpPr txBox="1"/>
      </xdr:nvSpPr>
      <xdr:spPr>
        <a:xfrm>
          <a:off x="3497794" y="99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105962</xdr:rowOff>
    </xdr:from>
    <xdr:to>
      <xdr:col>4</xdr:col>
      <xdr:colOff>155575</xdr:colOff>
      <xdr:row>57</xdr:row>
      <xdr:rowOff>140275</xdr:rowOff>
    </xdr:to>
    <xdr:cxnSp macro="">
      <xdr:nvCxnSpPr>
        <xdr:cNvPr id="122" name="直線コネクタ 121"/>
        <xdr:cNvCxnSpPr/>
      </xdr:nvCxnSpPr>
      <xdr:spPr>
        <a:xfrm flipV="1">
          <a:off x="2019300" y="9878612"/>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8633</xdr:rowOff>
    </xdr:from>
    <xdr:ext cx="599010" cy="259045"/>
    <xdr:sp macro="" textlink="">
      <xdr:nvSpPr>
        <xdr:cNvPr id="124" name="テキスト ボックス 123"/>
        <xdr:cNvSpPr txBox="1"/>
      </xdr:nvSpPr>
      <xdr:spPr>
        <a:xfrm>
          <a:off x="2608794" y="99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118629</xdr:rowOff>
    </xdr:from>
    <xdr:to>
      <xdr:col>2</xdr:col>
      <xdr:colOff>638175</xdr:colOff>
      <xdr:row>57</xdr:row>
      <xdr:rowOff>140275</xdr:rowOff>
    </xdr:to>
    <xdr:cxnSp macro="">
      <xdr:nvCxnSpPr>
        <xdr:cNvPr id="125" name="直線コネクタ 124"/>
        <xdr:cNvCxnSpPr/>
      </xdr:nvCxnSpPr>
      <xdr:spPr>
        <a:xfrm>
          <a:off x="1130300" y="9891279"/>
          <a:ext cx="889000" cy="2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17022</xdr:rowOff>
    </xdr:from>
    <xdr:ext cx="534377" cy="259045"/>
    <xdr:sp macro="" textlink="">
      <xdr:nvSpPr>
        <xdr:cNvPr id="127" name="テキスト ボックス 126"/>
        <xdr:cNvSpPr txBox="1"/>
      </xdr:nvSpPr>
      <xdr:spPr>
        <a:xfrm>
          <a:off x="1752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xdr:rowOff>
    </xdr:from>
    <xdr:ext cx="534377" cy="259045"/>
    <xdr:sp macro="" textlink="">
      <xdr:nvSpPr>
        <xdr:cNvPr id="129" name="テキスト ボックス 128"/>
        <xdr:cNvSpPr txBox="1"/>
      </xdr:nvSpPr>
      <xdr:spPr>
        <a:xfrm>
          <a:off x="863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39560</xdr:rowOff>
    </xdr:from>
    <xdr:to>
      <xdr:col>6</xdr:col>
      <xdr:colOff>561975</xdr:colOff>
      <xdr:row>57</xdr:row>
      <xdr:rowOff>141160</xdr:rowOff>
    </xdr:to>
    <xdr:sp macro="" textlink="">
      <xdr:nvSpPr>
        <xdr:cNvPr id="135" name="円/楕円 134"/>
        <xdr:cNvSpPr/>
      </xdr:nvSpPr>
      <xdr:spPr>
        <a:xfrm>
          <a:off x="4584700" y="98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170387</xdr:rowOff>
    </xdr:from>
    <xdr:ext cx="599010" cy="259045"/>
    <xdr:sp macro="" textlink="">
      <xdr:nvSpPr>
        <xdr:cNvPr id="136" name="総務費該当値テキスト"/>
        <xdr:cNvSpPr txBox="1"/>
      </xdr:nvSpPr>
      <xdr:spPr>
        <a:xfrm>
          <a:off x="4686300" y="960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50274</xdr:rowOff>
    </xdr:from>
    <xdr:to>
      <xdr:col>5</xdr:col>
      <xdr:colOff>409575</xdr:colOff>
      <xdr:row>57</xdr:row>
      <xdr:rowOff>151874</xdr:rowOff>
    </xdr:to>
    <xdr:sp macro="" textlink="">
      <xdr:nvSpPr>
        <xdr:cNvPr id="137" name="円/楕円 136"/>
        <xdr:cNvSpPr/>
      </xdr:nvSpPr>
      <xdr:spPr>
        <a:xfrm>
          <a:off x="3746500" y="98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168401</xdr:rowOff>
    </xdr:from>
    <xdr:ext cx="599010" cy="259045"/>
    <xdr:sp macro="" textlink="">
      <xdr:nvSpPr>
        <xdr:cNvPr id="138" name="テキスト ボックス 137"/>
        <xdr:cNvSpPr txBox="1"/>
      </xdr:nvSpPr>
      <xdr:spPr>
        <a:xfrm>
          <a:off x="3497794" y="959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55162</xdr:rowOff>
    </xdr:from>
    <xdr:to>
      <xdr:col>4</xdr:col>
      <xdr:colOff>206375</xdr:colOff>
      <xdr:row>57</xdr:row>
      <xdr:rowOff>156762</xdr:rowOff>
    </xdr:to>
    <xdr:sp macro="" textlink="">
      <xdr:nvSpPr>
        <xdr:cNvPr id="139" name="円/楕円 138"/>
        <xdr:cNvSpPr/>
      </xdr:nvSpPr>
      <xdr:spPr>
        <a:xfrm>
          <a:off x="2857500" y="98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1839</xdr:rowOff>
    </xdr:from>
    <xdr:ext cx="599010" cy="259045"/>
    <xdr:sp macro="" textlink="">
      <xdr:nvSpPr>
        <xdr:cNvPr id="140" name="テキスト ボックス 139"/>
        <xdr:cNvSpPr txBox="1"/>
      </xdr:nvSpPr>
      <xdr:spPr>
        <a:xfrm>
          <a:off x="2608794" y="96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89475</xdr:rowOff>
    </xdr:from>
    <xdr:to>
      <xdr:col>3</xdr:col>
      <xdr:colOff>3175</xdr:colOff>
      <xdr:row>58</xdr:row>
      <xdr:rowOff>19625</xdr:rowOff>
    </xdr:to>
    <xdr:sp macro="" textlink="">
      <xdr:nvSpPr>
        <xdr:cNvPr id="141" name="円/楕円 140"/>
        <xdr:cNvSpPr/>
      </xdr:nvSpPr>
      <xdr:spPr>
        <a:xfrm>
          <a:off x="1968500" y="98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36152</xdr:rowOff>
    </xdr:from>
    <xdr:ext cx="534377" cy="259045"/>
    <xdr:sp macro="" textlink="">
      <xdr:nvSpPr>
        <xdr:cNvPr id="142" name="テキスト ボックス 141"/>
        <xdr:cNvSpPr txBox="1"/>
      </xdr:nvSpPr>
      <xdr:spPr>
        <a:xfrm>
          <a:off x="1752111" y="96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67829</xdr:rowOff>
    </xdr:from>
    <xdr:to>
      <xdr:col>1</xdr:col>
      <xdr:colOff>485775</xdr:colOff>
      <xdr:row>57</xdr:row>
      <xdr:rowOff>169429</xdr:rowOff>
    </xdr:to>
    <xdr:sp macro="" textlink="">
      <xdr:nvSpPr>
        <xdr:cNvPr id="143" name="円/楕円 142"/>
        <xdr:cNvSpPr/>
      </xdr:nvSpPr>
      <xdr:spPr>
        <a:xfrm>
          <a:off x="1079500" y="9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14506</xdr:rowOff>
    </xdr:from>
    <xdr:ext cx="599010" cy="259045"/>
    <xdr:sp macro="" textlink="">
      <xdr:nvSpPr>
        <xdr:cNvPr id="144" name="テキスト ボックス 143"/>
        <xdr:cNvSpPr txBox="1"/>
      </xdr:nvSpPr>
      <xdr:spPr>
        <a:xfrm>
          <a:off x="830794" y="96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23695</xdr:rowOff>
    </xdr:from>
    <xdr:to>
      <xdr:col>6</xdr:col>
      <xdr:colOff>511175</xdr:colOff>
      <xdr:row>78</xdr:row>
      <xdr:rowOff>27749</xdr:rowOff>
    </xdr:to>
    <xdr:cxnSp macro="">
      <xdr:nvCxnSpPr>
        <xdr:cNvPr id="175" name="直線コネクタ 174"/>
        <xdr:cNvCxnSpPr/>
      </xdr:nvCxnSpPr>
      <xdr:spPr>
        <a:xfrm flipV="1">
          <a:off x="3797300" y="13396795"/>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16515</xdr:rowOff>
    </xdr:from>
    <xdr:to>
      <xdr:col>5</xdr:col>
      <xdr:colOff>358775</xdr:colOff>
      <xdr:row>78</xdr:row>
      <xdr:rowOff>27749</xdr:rowOff>
    </xdr:to>
    <xdr:cxnSp macro="">
      <xdr:nvCxnSpPr>
        <xdr:cNvPr id="178" name="直線コネクタ 177"/>
        <xdr:cNvCxnSpPr/>
      </xdr:nvCxnSpPr>
      <xdr:spPr>
        <a:xfrm>
          <a:off x="2908300" y="13389615"/>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6677</xdr:rowOff>
    </xdr:from>
    <xdr:to>
      <xdr:col>4</xdr:col>
      <xdr:colOff>155575</xdr:colOff>
      <xdr:row>78</xdr:row>
      <xdr:rowOff>16515</xdr:rowOff>
    </xdr:to>
    <xdr:cxnSp macro="">
      <xdr:nvCxnSpPr>
        <xdr:cNvPr id="181" name="直線コネクタ 180"/>
        <xdr:cNvCxnSpPr/>
      </xdr:nvCxnSpPr>
      <xdr:spPr>
        <a:xfrm>
          <a:off x="2019300" y="13379777"/>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6677</xdr:rowOff>
    </xdr:from>
    <xdr:to>
      <xdr:col>2</xdr:col>
      <xdr:colOff>638175</xdr:colOff>
      <xdr:row>78</xdr:row>
      <xdr:rowOff>50926</xdr:rowOff>
    </xdr:to>
    <xdr:cxnSp macro="">
      <xdr:nvCxnSpPr>
        <xdr:cNvPr id="184" name="直線コネクタ 183"/>
        <xdr:cNvCxnSpPr/>
      </xdr:nvCxnSpPr>
      <xdr:spPr>
        <a:xfrm flipV="1">
          <a:off x="1130300" y="13379777"/>
          <a:ext cx="889000" cy="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144345</xdr:rowOff>
    </xdr:from>
    <xdr:to>
      <xdr:col>6</xdr:col>
      <xdr:colOff>561975</xdr:colOff>
      <xdr:row>78</xdr:row>
      <xdr:rowOff>74495</xdr:rowOff>
    </xdr:to>
    <xdr:sp macro="" textlink="">
      <xdr:nvSpPr>
        <xdr:cNvPr id="194" name="円/楕円 193"/>
        <xdr:cNvSpPr/>
      </xdr:nvSpPr>
      <xdr:spPr>
        <a:xfrm>
          <a:off x="4584700" y="133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103722</xdr:rowOff>
    </xdr:from>
    <xdr:ext cx="599010" cy="259045"/>
    <xdr:sp macro="" textlink="">
      <xdr:nvSpPr>
        <xdr:cNvPr id="195" name="民生費該当値テキスト"/>
        <xdr:cNvSpPr txBox="1"/>
      </xdr:nvSpPr>
      <xdr:spPr>
        <a:xfrm>
          <a:off x="4686300" y="131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148399</xdr:rowOff>
    </xdr:from>
    <xdr:to>
      <xdr:col>5</xdr:col>
      <xdr:colOff>409575</xdr:colOff>
      <xdr:row>78</xdr:row>
      <xdr:rowOff>78549</xdr:rowOff>
    </xdr:to>
    <xdr:sp macro="" textlink="">
      <xdr:nvSpPr>
        <xdr:cNvPr id="196" name="円/楕円 195"/>
        <xdr:cNvSpPr/>
      </xdr:nvSpPr>
      <xdr:spPr>
        <a:xfrm>
          <a:off x="3746500" y="133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95076</xdr:rowOff>
    </xdr:from>
    <xdr:ext cx="599010" cy="259045"/>
    <xdr:sp macro="" textlink="">
      <xdr:nvSpPr>
        <xdr:cNvPr id="197" name="テキスト ボックス 196"/>
        <xdr:cNvSpPr txBox="1"/>
      </xdr:nvSpPr>
      <xdr:spPr>
        <a:xfrm>
          <a:off x="3497794" y="1312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137165</xdr:rowOff>
    </xdr:from>
    <xdr:to>
      <xdr:col>4</xdr:col>
      <xdr:colOff>206375</xdr:colOff>
      <xdr:row>78</xdr:row>
      <xdr:rowOff>67315</xdr:rowOff>
    </xdr:to>
    <xdr:sp macro="" textlink="">
      <xdr:nvSpPr>
        <xdr:cNvPr id="198" name="円/楕円 197"/>
        <xdr:cNvSpPr/>
      </xdr:nvSpPr>
      <xdr:spPr>
        <a:xfrm>
          <a:off x="2857500" y="133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83842</xdr:rowOff>
    </xdr:from>
    <xdr:ext cx="599010" cy="259045"/>
    <xdr:sp macro="" textlink="">
      <xdr:nvSpPr>
        <xdr:cNvPr id="199" name="テキスト ボックス 198"/>
        <xdr:cNvSpPr txBox="1"/>
      </xdr:nvSpPr>
      <xdr:spPr>
        <a:xfrm>
          <a:off x="2608794" y="1311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127327</xdr:rowOff>
    </xdr:from>
    <xdr:to>
      <xdr:col>3</xdr:col>
      <xdr:colOff>3175</xdr:colOff>
      <xdr:row>78</xdr:row>
      <xdr:rowOff>57477</xdr:rowOff>
    </xdr:to>
    <xdr:sp macro="" textlink="">
      <xdr:nvSpPr>
        <xdr:cNvPr id="200" name="円/楕円 199"/>
        <xdr:cNvSpPr/>
      </xdr:nvSpPr>
      <xdr:spPr>
        <a:xfrm>
          <a:off x="1968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74004</xdr:rowOff>
    </xdr:from>
    <xdr:ext cx="599010" cy="259045"/>
    <xdr:sp macro="" textlink="">
      <xdr:nvSpPr>
        <xdr:cNvPr id="201" name="テキスト ボックス 200"/>
        <xdr:cNvSpPr txBox="1"/>
      </xdr:nvSpPr>
      <xdr:spPr>
        <a:xfrm>
          <a:off x="1719794" y="131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xdr:rowOff>
    </xdr:from>
    <xdr:to>
      <xdr:col>1</xdr:col>
      <xdr:colOff>485775</xdr:colOff>
      <xdr:row>78</xdr:row>
      <xdr:rowOff>101726</xdr:rowOff>
    </xdr:to>
    <xdr:sp macro="" textlink="">
      <xdr:nvSpPr>
        <xdr:cNvPr id="202" name="円/楕円 201"/>
        <xdr:cNvSpPr/>
      </xdr:nvSpPr>
      <xdr:spPr>
        <a:xfrm>
          <a:off x="1079500" y="133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118253</xdr:rowOff>
    </xdr:from>
    <xdr:ext cx="599010" cy="259045"/>
    <xdr:sp macro="" textlink="">
      <xdr:nvSpPr>
        <xdr:cNvPr id="203" name="テキスト ボックス 202"/>
        <xdr:cNvSpPr txBox="1"/>
      </xdr:nvSpPr>
      <xdr:spPr>
        <a:xfrm>
          <a:off x="830794" y="1314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60793</xdr:rowOff>
    </xdr:from>
    <xdr:to>
      <xdr:col>6</xdr:col>
      <xdr:colOff>511175</xdr:colOff>
      <xdr:row>95</xdr:row>
      <xdr:rowOff>106102</xdr:rowOff>
    </xdr:to>
    <xdr:cxnSp macro="">
      <xdr:nvCxnSpPr>
        <xdr:cNvPr id="228" name="直線コネクタ 227"/>
        <xdr:cNvCxnSpPr/>
      </xdr:nvCxnSpPr>
      <xdr:spPr>
        <a:xfrm flipV="1">
          <a:off x="3797300" y="16348543"/>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106102</xdr:rowOff>
    </xdr:from>
    <xdr:to>
      <xdr:col>5</xdr:col>
      <xdr:colOff>358775</xdr:colOff>
      <xdr:row>95</xdr:row>
      <xdr:rowOff>119583</xdr:rowOff>
    </xdr:to>
    <xdr:cxnSp macro="">
      <xdr:nvCxnSpPr>
        <xdr:cNvPr id="231" name="直線コネクタ 230"/>
        <xdr:cNvCxnSpPr/>
      </xdr:nvCxnSpPr>
      <xdr:spPr>
        <a:xfrm flipV="1">
          <a:off x="2908300" y="16393852"/>
          <a:ext cx="889000" cy="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115720</xdr:rowOff>
    </xdr:from>
    <xdr:to>
      <xdr:col>4</xdr:col>
      <xdr:colOff>155575</xdr:colOff>
      <xdr:row>95</xdr:row>
      <xdr:rowOff>119583</xdr:rowOff>
    </xdr:to>
    <xdr:cxnSp macro="">
      <xdr:nvCxnSpPr>
        <xdr:cNvPr id="234" name="直線コネクタ 233"/>
        <xdr:cNvCxnSpPr/>
      </xdr:nvCxnSpPr>
      <xdr:spPr>
        <a:xfrm>
          <a:off x="2019300" y="1640347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115720</xdr:rowOff>
    </xdr:from>
    <xdr:to>
      <xdr:col>2</xdr:col>
      <xdr:colOff>638175</xdr:colOff>
      <xdr:row>96</xdr:row>
      <xdr:rowOff>25960</xdr:rowOff>
    </xdr:to>
    <xdr:cxnSp macro="">
      <xdr:nvCxnSpPr>
        <xdr:cNvPr id="237" name="直線コネクタ 236"/>
        <xdr:cNvCxnSpPr/>
      </xdr:nvCxnSpPr>
      <xdr:spPr>
        <a:xfrm flipV="1">
          <a:off x="1130300" y="16403470"/>
          <a:ext cx="889000" cy="8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9993</xdr:rowOff>
    </xdr:from>
    <xdr:to>
      <xdr:col>6</xdr:col>
      <xdr:colOff>561975</xdr:colOff>
      <xdr:row>95</xdr:row>
      <xdr:rowOff>111593</xdr:rowOff>
    </xdr:to>
    <xdr:sp macro="" textlink="">
      <xdr:nvSpPr>
        <xdr:cNvPr id="247" name="円/楕円 246"/>
        <xdr:cNvSpPr/>
      </xdr:nvSpPr>
      <xdr:spPr>
        <a:xfrm>
          <a:off x="4584700" y="16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32870</xdr:rowOff>
    </xdr:from>
    <xdr:ext cx="534377" cy="259045"/>
    <xdr:sp macro="" textlink="">
      <xdr:nvSpPr>
        <xdr:cNvPr id="248" name="衛生費該当値テキスト"/>
        <xdr:cNvSpPr txBox="1"/>
      </xdr:nvSpPr>
      <xdr:spPr>
        <a:xfrm>
          <a:off x="4686300" y="161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55302</xdr:rowOff>
    </xdr:from>
    <xdr:to>
      <xdr:col>5</xdr:col>
      <xdr:colOff>409575</xdr:colOff>
      <xdr:row>95</xdr:row>
      <xdr:rowOff>156902</xdr:rowOff>
    </xdr:to>
    <xdr:sp macro="" textlink="">
      <xdr:nvSpPr>
        <xdr:cNvPr id="249" name="円/楕円 248"/>
        <xdr:cNvSpPr/>
      </xdr:nvSpPr>
      <xdr:spPr>
        <a:xfrm>
          <a:off x="3746500" y="163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1979</xdr:rowOff>
    </xdr:from>
    <xdr:ext cx="534377" cy="259045"/>
    <xdr:sp macro="" textlink="">
      <xdr:nvSpPr>
        <xdr:cNvPr id="250" name="テキスト ボックス 249"/>
        <xdr:cNvSpPr txBox="1"/>
      </xdr:nvSpPr>
      <xdr:spPr>
        <a:xfrm>
          <a:off x="3530111" y="161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68783</xdr:rowOff>
    </xdr:from>
    <xdr:to>
      <xdr:col>4</xdr:col>
      <xdr:colOff>206375</xdr:colOff>
      <xdr:row>95</xdr:row>
      <xdr:rowOff>170383</xdr:rowOff>
    </xdr:to>
    <xdr:sp macro="" textlink="">
      <xdr:nvSpPr>
        <xdr:cNvPr id="251" name="円/楕円 250"/>
        <xdr:cNvSpPr/>
      </xdr:nvSpPr>
      <xdr:spPr>
        <a:xfrm>
          <a:off x="2857500" y="163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15460</xdr:rowOff>
    </xdr:from>
    <xdr:ext cx="534377" cy="259045"/>
    <xdr:sp macro="" textlink="">
      <xdr:nvSpPr>
        <xdr:cNvPr id="252" name="テキスト ボックス 251"/>
        <xdr:cNvSpPr txBox="1"/>
      </xdr:nvSpPr>
      <xdr:spPr>
        <a:xfrm>
          <a:off x="2641111" y="161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64920</xdr:rowOff>
    </xdr:from>
    <xdr:to>
      <xdr:col>3</xdr:col>
      <xdr:colOff>3175</xdr:colOff>
      <xdr:row>95</xdr:row>
      <xdr:rowOff>166520</xdr:rowOff>
    </xdr:to>
    <xdr:sp macro="" textlink="">
      <xdr:nvSpPr>
        <xdr:cNvPr id="253" name="円/楕円 252"/>
        <xdr:cNvSpPr/>
      </xdr:nvSpPr>
      <xdr:spPr>
        <a:xfrm>
          <a:off x="1968500" y="163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11597</xdr:rowOff>
    </xdr:from>
    <xdr:ext cx="534377" cy="259045"/>
    <xdr:sp macro="" textlink="">
      <xdr:nvSpPr>
        <xdr:cNvPr id="254" name="テキスト ボックス 253"/>
        <xdr:cNvSpPr txBox="1"/>
      </xdr:nvSpPr>
      <xdr:spPr>
        <a:xfrm>
          <a:off x="1752111" y="1612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146610</xdr:rowOff>
    </xdr:from>
    <xdr:to>
      <xdr:col>1</xdr:col>
      <xdr:colOff>485775</xdr:colOff>
      <xdr:row>96</xdr:row>
      <xdr:rowOff>76760</xdr:rowOff>
    </xdr:to>
    <xdr:sp macro="" textlink="">
      <xdr:nvSpPr>
        <xdr:cNvPr id="255" name="円/楕円 254"/>
        <xdr:cNvSpPr/>
      </xdr:nvSpPr>
      <xdr:spPr>
        <a:xfrm>
          <a:off x="1079500" y="164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93287</xdr:rowOff>
    </xdr:from>
    <xdr:ext cx="534377" cy="259045"/>
    <xdr:sp macro="" textlink="">
      <xdr:nvSpPr>
        <xdr:cNvPr id="256" name="テキスト ボックス 255"/>
        <xdr:cNvSpPr txBox="1"/>
      </xdr:nvSpPr>
      <xdr:spPr>
        <a:xfrm>
          <a:off x="863111" y="162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50419</xdr:rowOff>
    </xdr:from>
    <xdr:to>
      <xdr:col>15</xdr:col>
      <xdr:colOff>180975</xdr:colOff>
      <xdr:row>38</xdr:row>
      <xdr:rowOff>138176</xdr:rowOff>
    </xdr:to>
    <xdr:cxnSp macro="">
      <xdr:nvCxnSpPr>
        <xdr:cNvPr id="285" name="直線コネクタ 284"/>
        <xdr:cNvCxnSpPr/>
      </xdr:nvCxnSpPr>
      <xdr:spPr>
        <a:xfrm>
          <a:off x="9639300" y="6565519"/>
          <a:ext cx="8382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86614</xdr:rowOff>
    </xdr:from>
    <xdr:to>
      <xdr:col>14</xdr:col>
      <xdr:colOff>28575</xdr:colOff>
      <xdr:row>38</xdr:row>
      <xdr:rowOff>50419</xdr:rowOff>
    </xdr:to>
    <xdr:cxnSp macro="">
      <xdr:nvCxnSpPr>
        <xdr:cNvPr id="288" name="直線コネクタ 287"/>
        <xdr:cNvCxnSpPr/>
      </xdr:nvCxnSpPr>
      <xdr:spPr>
        <a:xfrm>
          <a:off x="8750300" y="6430264"/>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149496</xdr:rowOff>
    </xdr:from>
    <xdr:ext cx="378565" cy="259045"/>
    <xdr:sp macro="" textlink="">
      <xdr:nvSpPr>
        <xdr:cNvPr id="290" name="テキスト ボックス 289"/>
        <xdr:cNvSpPr txBox="1"/>
      </xdr:nvSpPr>
      <xdr:spPr>
        <a:xfrm>
          <a:off x="9450017" y="66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24384</xdr:rowOff>
    </xdr:from>
    <xdr:to>
      <xdr:col>12</xdr:col>
      <xdr:colOff>511175</xdr:colOff>
      <xdr:row>37</xdr:row>
      <xdr:rowOff>86614</xdr:rowOff>
    </xdr:to>
    <xdr:cxnSp macro="">
      <xdr:nvCxnSpPr>
        <xdr:cNvPr id="291" name="直線コネクタ 290"/>
        <xdr:cNvCxnSpPr/>
      </xdr:nvCxnSpPr>
      <xdr:spPr>
        <a:xfrm>
          <a:off x="7861300" y="636803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109093</xdr:rowOff>
    </xdr:from>
    <xdr:to>
      <xdr:col>11</xdr:col>
      <xdr:colOff>307975</xdr:colOff>
      <xdr:row>37</xdr:row>
      <xdr:rowOff>24384</xdr:rowOff>
    </xdr:to>
    <xdr:cxnSp macro="">
      <xdr:nvCxnSpPr>
        <xdr:cNvPr id="294" name="直線コネクタ 293"/>
        <xdr:cNvCxnSpPr/>
      </xdr:nvCxnSpPr>
      <xdr:spPr>
        <a:xfrm>
          <a:off x="6972300" y="6281293"/>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166133</xdr:rowOff>
    </xdr:from>
    <xdr:ext cx="469744" cy="259045"/>
    <xdr:sp macro="" textlink="">
      <xdr:nvSpPr>
        <xdr:cNvPr id="296" name="テキスト ボックス 295"/>
        <xdr:cNvSpPr txBox="1"/>
      </xdr:nvSpPr>
      <xdr:spPr>
        <a:xfrm>
          <a:off x="7626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25290</xdr:rowOff>
    </xdr:from>
    <xdr:ext cx="469744" cy="25904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87376</xdr:rowOff>
    </xdr:from>
    <xdr:to>
      <xdr:col>15</xdr:col>
      <xdr:colOff>231775</xdr:colOff>
      <xdr:row>39</xdr:row>
      <xdr:rowOff>17526</xdr:rowOff>
    </xdr:to>
    <xdr:sp macro="" textlink="">
      <xdr:nvSpPr>
        <xdr:cNvPr id="304" name="円/楕円 303"/>
        <xdr:cNvSpPr/>
      </xdr:nvSpPr>
      <xdr:spPr>
        <a:xfrm>
          <a:off x="10426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171069</xdr:rowOff>
    </xdr:from>
    <xdr:to>
      <xdr:col>14</xdr:col>
      <xdr:colOff>79375</xdr:colOff>
      <xdr:row>38</xdr:row>
      <xdr:rowOff>101219</xdr:rowOff>
    </xdr:to>
    <xdr:sp macro="" textlink="">
      <xdr:nvSpPr>
        <xdr:cNvPr id="306" name="円/楕円 305"/>
        <xdr:cNvSpPr/>
      </xdr:nvSpPr>
      <xdr:spPr>
        <a:xfrm>
          <a:off x="9588500" y="65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117746</xdr:rowOff>
    </xdr:from>
    <xdr:ext cx="469744" cy="259045"/>
    <xdr:sp macro="" textlink="">
      <xdr:nvSpPr>
        <xdr:cNvPr id="307" name="テキスト ボックス 306"/>
        <xdr:cNvSpPr txBox="1"/>
      </xdr:nvSpPr>
      <xdr:spPr>
        <a:xfrm>
          <a:off x="9404427" y="62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35814</xdr:rowOff>
    </xdr:from>
    <xdr:to>
      <xdr:col>12</xdr:col>
      <xdr:colOff>561975</xdr:colOff>
      <xdr:row>37</xdr:row>
      <xdr:rowOff>137414</xdr:rowOff>
    </xdr:to>
    <xdr:sp macro="" textlink="">
      <xdr:nvSpPr>
        <xdr:cNvPr id="308" name="円/楕円 307"/>
        <xdr:cNvSpPr/>
      </xdr:nvSpPr>
      <xdr:spPr>
        <a:xfrm>
          <a:off x="8699500" y="6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153941</xdr:rowOff>
    </xdr:from>
    <xdr:ext cx="469744" cy="259045"/>
    <xdr:sp macro="" textlink="">
      <xdr:nvSpPr>
        <xdr:cNvPr id="309" name="テキスト ボックス 308"/>
        <xdr:cNvSpPr txBox="1"/>
      </xdr:nvSpPr>
      <xdr:spPr>
        <a:xfrm>
          <a:off x="8515427" y="61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145034</xdr:rowOff>
    </xdr:from>
    <xdr:to>
      <xdr:col>11</xdr:col>
      <xdr:colOff>358775</xdr:colOff>
      <xdr:row>37</xdr:row>
      <xdr:rowOff>75184</xdr:rowOff>
    </xdr:to>
    <xdr:sp macro="" textlink="">
      <xdr:nvSpPr>
        <xdr:cNvPr id="310" name="円/楕円 309"/>
        <xdr:cNvSpPr/>
      </xdr:nvSpPr>
      <xdr:spPr>
        <a:xfrm>
          <a:off x="78105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91711</xdr:rowOff>
    </xdr:from>
    <xdr:ext cx="469744" cy="259045"/>
    <xdr:sp macro="" textlink="">
      <xdr:nvSpPr>
        <xdr:cNvPr id="311" name="テキスト ボックス 310"/>
        <xdr:cNvSpPr txBox="1"/>
      </xdr:nvSpPr>
      <xdr:spPr>
        <a:xfrm>
          <a:off x="7626427" y="60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58293</xdr:rowOff>
    </xdr:from>
    <xdr:to>
      <xdr:col>10</xdr:col>
      <xdr:colOff>155575</xdr:colOff>
      <xdr:row>36</xdr:row>
      <xdr:rowOff>159893</xdr:rowOff>
    </xdr:to>
    <xdr:sp macro="" textlink="">
      <xdr:nvSpPr>
        <xdr:cNvPr id="312" name="円/楕円 311"/>
        <xdr:cNvSpPr/>
      </xdr:nvSpPr>
      <xdr:spPr>
        <a:xfrm>
          <a:off x="6921500" y="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4970</xdr:rowOff>
    </xdr:from>
    <xdr:ext cx="469744" cy="259045"/>
    <xdr:sp macro="" textlink="">
      <xdr:nvSpPr>
        <xdr:cNvPr id="313" name="テキスト ボックス 312"/>
        <xdr:cNvSpPr txBox="1"/>
      </xdr:nvSpPr>
      <xdr:spPr>
        <a:xfrm>
          <a:off x="6737427" y="60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156301</xdr:rowOff>
    </xdr:from>
    <xdr:to>
      <xdr:col>15</xdr:col>
      <xdr:colOff>180975</xdr:colOff>
      <xdr:row>58</xdr:row>
      <xdr:rowOff>31805</xdr:rowOff>
    </xdr:to>
    <xdr:cxnSp macro="">
      <xdr:nvCxnSpPr>
        <xdr:cNvPr id="340" name="直線コネクタ 339"/>
        <xdr:cNvCxnSpPr/>
      </xdr:nvCxnSpPr>
      <xdr:spPr>
        <a:xfrm flipV="1">
          <a:off x="9639300" y="9928951"/>
          <a:ext cx="8382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169880</xdr:rowOff>
    </xdr:from>
    <xdr:to>
      <xdr:col>14</xdr:col>
      <xdr:colOff>28575</xdr:colOff>
      <xdr:row>58</xdr:row>
      <xdr:rowOff>31805</xdr:rowOff>
    </xdr:to>
    <xdr:cxnSp macro="">
      <xdr:nvCxnSpPr>
        <xdr:cNvPr id="343" name="直線コネクタ 342"/>
        <xdr:cNvCxnSpPr/>
      </xdr:nvCxnSpPr>
      <xdr:spPr>
        <a:xfrm>
          <a:off x="8750300" y="994253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169880</xdr:rowOff>
    </xdr:from>
    <xdr:to>
      <xdr:col>12</xdr:col>
      <xdr:colOff>511175</xdr:colOff>
      <xdr:row>58</xdr:row>
      <xdr:rowOff>32587</xdr:rowOff>
    </xdr:to>
    <xdr:cxnSp macro="">
      <xdr:nvCxnSpPr>
        <xdr:cNvPr id="346" name="直線コネクタ 345"/>
        <xdr:cNvCxnSpPr/>
      </xdr:nvCxnSpPr>
      <xdr:spPr>
        <a:xfrm flipV="1">
          <a:off x="7861300" y="994253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54050</xdr:rowOff>
    </xdr:from>
    <xdr:ext cx="534377" cy="259045"/>
    <xdr:sp macro="" textlink="">
      <xdr:nvSpPr>
        <xdr:cNvPr id="348" name="テキスト ボックス 347"/>
        <xdr:cNvSpPr txBox="1"/>
      </xdr:nvSpPr>
      <xdr:spPr>
        <a:xfrm>
          <a:off x="8483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29145</xdr:rowOff>
    </xdr:from>
    <xdr:to>
      <xdr:col>11</xdr:col>
      <xdr:colOff>307975</xdr:colOff>
      <xdr:row>58</xdr:row>
      <xdr:rowOff>32587</xdr:rowOff>
    </xdr:to>
    <xdr:cxnSp macro="">
      <xdr:nvCxnSpPr>
        <xdr:cNvPr id="349" name="直線コネクタ 348"/>
        <xdr:cNvCxnSpPr/>
      </xdr:nvCxnSpPr>
      <xdr:spPr>
        <a:xfrm>
          <a:off x="6972300" y="9973245"/>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105501</xdr:rowOff>
    </xdr:from>
    <xdr:to>
      <xdr:col>15</xdr:col>
      <xdr:colOff>231775</xdr:colOff>
      <xdr:row>58</xdr:row>
      <xdr:rowOff>35651</xdr:rowOff>
    </xdr:to>
    <xdr:sp macro="" textlink="">
      <xdr:nvSpPr>
        <xdr:cNvPr id="359" name="円/楕円 358"/>
        <xdr:cNvSpPr/>
      </xdr:nvSpPr>
      <xdr:spPr>
        <a:xfrm>
          <a:off x="10426700" y="9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83928</xdr:rowOff>
    </xdr:from>
    <xdr:ext cx="534377" cy="259045"/>
    <xdr:sp macro="" textlink="">
      <xdr:nvSpPr>
        <xdr:cNvPr id="360" name="農林水産業費該当値テキスト"/>
        <xdr:cNvSpPr txBox="1"/>
      </xdr:nvSpPr>
      <xdr:spPr>
        <a:xfrm>
          <a:off x="10528300" y="985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152455</xdr:rowOff>
    </xdr:from>
    <xdr:to>
      <xdr:col>14</xdr:col>
      <xdr:colOff>79375</xdr:colOff>
      <xdr:row>58</xdr:row>
      <xdr:rowOff>82605</xdr:rowOff>
    </xdr:to>
    <xdr:sp macro="" textlink="">
      <xdr:nvSpPr>
        <xdr:cNvPr id="361" name="円/楕円 360"/>
        <xdr:cNvSpPr/>
      </xdr:nvSpPr>
      <xdr:spPr>
        <a:xfrm>
          <a:off x="9588500" y="99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73732</xdr:rowOff>
    </xdr:from>
    <xdr:ext cx="534377" cy="259045"/>
    <xdr:sp macro="" textlink="">
      <xdr:nvSpPr>
        <xdr:cNvPr id="362" name="テキスト ボックス 361"/>
        <xdr:cNvSpPr txBox="1"/>
      </xdr:nvSpPr>
      <xdr:spPr>
        <a:xfrm>
          <a:off x="9372111" y="100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119080</xdr:rowOff>
    </xdr:from>
    <xdr:to>
      <xdr:col>12</xdr:col>
      <xdr:colOff>561975</xdr:colOff>
      <xdr:row>58</xdr:row>
      <xdr:rowOff>49230</xdr:rowOff>
    </xdr:to>
    <xdr:sp macro="" textlink="">
      <xdr:nvSpPr>
        <xdr:cNvPr id="363" name="円/楕円 362"/>
        <xdr:cNvSpPr/>
      </xdr:nvSpPr>
      <xdr:spPr>
        <a:xfrm>
          <a:off x="8699500" y="98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65757</xdr:rowOff>
    </xdr:from>
    <xdr:ext cx="534377" cy="259045"/>
    <xdr:sp macro="" textlink="">
      <xdr:nvSpPr>
        <xdr:cNvPr id="364" name="テキスト ボックス 363"/>
        <xdr:cNvSpPr txBox="1"/>
      </xdr:nvSpPr>
      <xdr:spPr>
        <a:xfrm>
          <a:off x="8483111" y="96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153237</xdr:rowOff>
    </xdr:from>
    <xdr:to>
      <xdr:col>11</xdr:col>
      <xdr:colOff>358775</xdr:colOff>
      <xdr:row>58</xdr:row>
      <xdr:rowOff>83387</xdr:rowOff>
    </xdr:to>
    <xdr:sp macro="" textlink="">
      <xdr:nvSpPr>
        <xdr:cNvPr id="365" name="円/楕円 364"/>
        <xdr:cNvSpPr/>
      </xdr:nvSpPr>
      <xdr:spPr>
        <a:xfrm>
          <a:off x="7810500" y="99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74514</xdr:rowOff>
    </xdr:from>
    <xdr:ext cx="534377" cy="259045"/>
    <xdr:sp macro="" textlink="">
      <xdr:nvSpPr>
        <xdr:cNvPr id="366" name="テキスト ボックス 365"/>
        <xdr:cNvSpPr txBox="1"/>
      </xdr:nvSpPr>
      <xdr:spPr>
        <a:xfrm>
          <a:off x="7594111" y="100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149795</xdr:rowOff>
    </xdr:from>
    <xdr:to>
      <xdr:col>10</xdr:col>
      <xdr:colOff>155575</xdr:colOff>
      <xdr:row>58</xdr:row>
      <xdr:rowOff>79945</xdr:rowOff>
    </xdr:to>
    <xdr:sp macro="" textlink="">
      <xdr:nvSpPr>
        <xdr:cNvPr id="367" name="円/楕円 366"/>
        <xdr:cNvSpPr/>
      </xdr:nvSpPr>
      <xdr:spPr>
        <a:xfrm>
          <a:off x="6921500" y="99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71072</xdr:rowOff>
    </xdr:from>
    <xdr:ext cx="534377" cy="259045"/>
    <xdr:sp macro="" textlink="">
      <xdr:nvSpPr>
        <xdr:cNvPr id="368" name="テキスト ボックス 367"/>
        <xdr:cNvSpPr txBox="1"/>
      </xdr:nvSpPr>
      <xdr:spPr>
        <a:xfrm>
          <a:off x="6705111" y="100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103471</xdr:rowOff>
    </xdr:from>
    <xdr:to>
      <xdr:col>15</xdr:col>
      <xdr:colOff>180975</xdr:colOff>
      <xdr:row>77</xdr:row>
      <xdr:rowOff>76140</xdr:rowOff>
    </xdr:to>
    <xdr:cxnSp macro="">
      <xdr:nvCxnSpPr>
        <xdr:cNvPr id="395" name="直線コネクタ 394"/>
        <xdr:cNvCxnSpPr/>
      </xdr:nvCxnSpPr>
      <xdr:spPr>
        <a:xfrm flipV="1">
          <a:off x="9639300" y="13133671"/>
          <a:ext cx="838200" cy="1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51332</xdr:rowOff>
    </xdr:from>
    <xdr:to>
      <xdr:col>14</xdr:col>
      <xdr:colOff>28575</xdr:colOff>
      <xdr:row>77</xdr:row>
      <xdr:rowOff>76140</xdr:rowOff>
    </xdr:to>
    <xdr:cxnSp macro="">
      <xdr:nvCxnSpPr>
        <xdr:cNvPr id="398" name="直線コネクタ 397"/>
        <xdr:cNvCxnSpPr/>
      </xdr:nvCxnSpPr>
      <xdr:spPr>
        <a:xfrm>
          <a:off x="8750300" y="13252982"/>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0" name="テキスト ボックス 399"/>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142516</xdr:rowOff>
    </xdr:from>
    <xdr:to>
      <xdr:col>12</xdr:col>
      <xdr:colOff>511175</xdr:colOff>
      <xdr:row>77</xdr:row>
      <xdr:rowOff>51332</xdr:rowOff>
    </xdr:to>
    <xdr:cxnSp macro="">
      <xdr:nvCxnSpPr>
        <xdr:cNvPr id="401" name="直線コネクタ 400"/>
        <xdr:cNvCxnSpPr/>
      </xdr:nvCxnSpPr>
      <xdr:spPr>
        <a:xfrm>
          <a:off x="7861300" y="13001266"/>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71936</xdr:rowOff>
    </xdr:from>
    <xdr:ext cx="534377" cy="259045"/>
    <xdr:sp macro="" textlink="">
      <xdr:nvSpPr>
        <xdr:cNvPr id="403" name="テキスト ボックス 402"/>
        <xdr:cNvSpPr txBox="1"/>
      </xdr:nvSpPr>
      <xdr:spPr>
        <a:xfrm>
          <a:off x="8483111" y="134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142516</xdr:rowOff>
    </xdr:from>
    <xdr:to>
      <xdr:col>11</xdr:col>
      <xdr:colOff>307975</xdr:colOff>
      <xdr:row>77</xdr:row>
      <xdr:rowOff>145424</xdr:rowOff>
    </xdr:to>
    <xdr:cxnSp macro="">
      <xdr:nvCxnSpPr>
        <xdr:cNvPr id="404" name="直線コネクタ 403"/>
        <xdr:cNvCxnSpPr/>
      </xdr:nvCxnSpPr>
      <xdr:spPr>
        <a:xfrm flipV="1">
          <a:off x="6972300" y="13001266"/>
          <a:ext cx="889000" cy="3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06" name="テキスト ボックス 405"/>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08" name="テキスト ボックス 407"/>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52671</xdr:rowOff>
    </xdr:from>
    <xdr:to>
      <xdr:col>15</xdr:col>
      <xdr:colOff>231775</xdr:colOff>
      <xdr:row>76</xdr:row>
      <xdr:rowOff>154271</xdr:rowOff>
    </xdr:to>
    <xdr:sp macro="" textlink="">
      <xdr:nvSpPr>
        <xdr:cNvPr id="414" name="円/楕円 413"/>
        <xdr:cNvSpPr/>
      </xdr:nvSpPr>
      <xdr:spPr>
        <a:xfrm>
          <a:off x="10426700" y="130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75548</xdr:rowOff>
    </xdr:from>
    <xdr:ext cx="534377" cy="259045"/>
    <xdr:sp macro="" textlink="">
      <xdr:nvSpPr>
        <xdr:cNvPr id="415" name="商工費該当値テキスト"/>
        <xdr:cNvSpPr txBox="1"/>
      </xdr:nvSpPr>
      <xdr:spPr>
        <a:xfrm>
          <a:off x="10528300" y="129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25340</xdr:rowOff>
    </xdr:from>
    <xdr:to>
      <xdr:col>14</xdr:col>
      <xdr:colOff>79375</xdr:colOff>
      <xdr:row>77</xdr:row>
      <xdr:rowOff>126940</xdr:rowOff>
    </xdr:to>
    <xdr:sp macro="" textlink="">
      <xdr:nvSpPr>
        <xdr:cNvPr id="416" name="円/楕円 415"/>
        <xdr:cNvSpPr/>
      </xdr:nvSpPr>
      <xdr:spPr>
        <a:xfrm>
          <a:off x="9588500" y="132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143467</xdr:rowOff>
    </xdr:from>
    <xdr:ext cx="534377" cy="259045"/>
    <xdr:sp macro="" textlink="">
      <xdr:nvSpPr>
        <xdr:cNvPr id="417" name="テキスト ボックス 416"/>
        <xdr:cNvSpPr txBox="1"/>
      </xdr:nvSpPr>
      <xdr:spPr>
        <a:xfrm>
          <a:off x="9372111" y="130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532</xdr:rowOff>
    </xdr:from>
    <xdr:to>
      <xdr:col>12</xdr:col>
      <xdr:colOff>561975</xdr:colOff>
      <xdr:row>77</xdr:row>
      <xdr:rowOff>102132</xdr:rowOff>
    </xdr:to>
    <xdr:sp macro="" textlink="">
      <xdr:nvSpPr>
        <xdr:cNvPr id="418" name="円/楕円 417"/>
        <xdr:cNvSpPr/>
      </xdr:nvSpPr>
      <xdr:spPr>
        <a:xfrm>
          <a:off x="8699500" y="132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118659</xdr:rowOff>
    </xdr:from>
    <xdr:ext cx="534377" cy="259045"/>
    <xdr:sp macro="" textlink="">
      <xdr:nvSpPr>
        <xdr:cNvPr id="419" name="テキスト ボックス 418"/>
        <xdr:cNvSpPr txBox="1"/>
      </xdr:nvSpPr>
      <xdr:spPr>
        <a:xfrm>
          <a:off x="8483111" y="129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91716</xdr:rowOff>
    </xdr:from>
    <xdr:to>
      <xdr:col>11</xdr:col>
      <xdr:colOff>358775</xdr:colOff>
      <xdr:row>76</xdr:row>
      <xdr:rowOff>21865</xdr:rowOff>
    </xdr:to>
    <xdr:sp macro="" textlink="">
      <xdr:nvSpPr>
        <xdr:cNvPr id="420" name="円/楕円 419"/>
        <xdr:cNvSpPr/>
      </xdr:nvSpPr>
      <xdr:spPr>
        <a:xfrm>
          <a:off x="7810500" y="12950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38393</xdr:rowOff>
    </xdr:from>
    <xdr:ext cx="534377" cy="259045"/>
    <xdr:sp macro="" textlink="">
      <xdr:nvSpPr>
        <xdr:cNvPr id="421" name="テキスト ボックス 420"/>
        <xdr:cNvSpPr txBox="1"/>
      </xdr:nvSpPr>
      <xdr:spPr>
        <a:xfrm>
          <a:off x="7594111" y="12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94624</xdr:rowOff>
    </xdr:from>
    <xdr:to>
      <xdr:col>10</xdr:col>
      <xdr:colOff>155575</xdr:colOff>
      <xdr:row>78</xdr:row>
      <xdr:rowOff>24774</xdr:rowOff>
    </xdr:to>
    <xdr:sp macro="" textlink="">
      <xdr:nvSpPr>
        <xdr:cNvPr id="422" name="円/楕円 421"/>
        <xdr:cNvSpPr/>
      </xdr:nvSpPr>
      <xdr:spPr>
        <a:xfrm>
          <a:off x="6921500" y="132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41301</xdr:rowOff>
    </xdr:from>
    <xdr:ext cx="534377" cy="259045"/>
    <xdr:sp macro="" textlink="">
      <xdr:nvSpPr>
        <xdr:cNvPr id="423" name="テキスト ボックス 422"/>
        <xdr:cNvSpPr txBox="1"/>
      </xdr:nvSpPr>
      <xdr:spPr>
        <a:xfrm>
          <a:off x="6705111" y="130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143450</xdr:rowOff>
    </xdr:from>
    <xdr:to>
      <xdr:col>15</xdr:col>
      <xdr:colOff>180975</xdr:colOff>
      <xdr:row>98</xdr:row>
      <xdr:rowOff>151030</xdr:rowOff>
    </xdr:to>
    <xdr:cxnSp macro="">
      <xdr:nvCxnSpPr>
        <xdr:cNvPr id="452" name="直線コネクタ 451"/>
        <xdr:cNvCxnSpPr/>
      </xdr:nvCxnSpPr>
      <xdr:spPr>
        <a:xfrm flipV="1">
          <a:off x="9639300" y="16945550"/>
          <a:ext cx="8382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151030</xdr:rowOff>
    </xdr:from>
    <xdr:to>
      <xdr:col>14</xdr:col>
      <xdr:colOff>28575</xdr:colOff>
      <xdr:row>98</xdr:row>
      <xdr:rowOff>159711</xdr:rowOff>
    </xdr:to>
    <xdr:cxnSp macro="">
      <xdr:nvCxnSpPr>
        <xdr:cNvPr id="455" name="直線コネクタ 454"/>
        <xdr:cNvCxnSpPr/>
      </xdr:nvCxnSpPr>
      <xdr:spPr>
        <a:xfrm flipV="1">
          <a:off x="8750300" y="1695313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159711</xdr:rowOff>
    </xdr:from>
    <xdr:to>
      <xdr:col>12</xdr:col>
      <xdr:colOff>511175</xdr:colOff>
      <xdr:row>98</xdr:row>
      <xdr:rowOff>171076</xdr:rowOff>
    </xdr:to>
    <xdr:cxnSp macro="">
      <xdr:nvCxnSpPr>
        <xdr:cNvPr id="458" name="直線コネクタ 457"/>
        <xdr:cNvCxnSpPr/>
      </xdr:nvCxnSpPr>
      <xdr:spPr>
        <a:xfrm flipV="1">
          <a:off x="7861300" y="16961811"/>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171076</xdr:rowOff>
    </xdr:from>
    <xdr:to>
      <xdr:col>11</xdr:col>
      <xdr:colOff>307975</xdr:colOff>
      <xdr:row>99</xdr:row>
      <xdr:rowOff>8657</xdr:rowOff>
    </xdr:to>
    <xdr:cxnSp macro="">
      <xdr:nvCxnSpPr>
        <xdr:cNvPr id="461" name="直線コネクタ 460"/>
        <xdr:cNvCxnSpPr/>
      </xdr:nvCxnSpPr>
      <xdr:spPr>
        <a:xfrm flipV="1">
          <a:off x="6972300" y="16973176"/>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92650</xdr:rowOff>
    </xdr:from>
    <xdr:to>
      <xdr:col>15</xdr:col>
      <xdr:colOff>231775</xdr:colOff>
      <xdr:row>99</xdr:row>
      <xdr:rowOff>22800</xdr:rowOff>
    </xdr:to>
    <xdr:sp macro="" textlink="">
      <xdr:nvSpPr>
        <xdr:cNvPr id="471" name="円/楕円 470"/>
        <xdr:cNvSpPr/>
      </xdr:nvSpPr>
      <xdr:spPr>
        <a:xfrm>
          <a:off x="10426700" y="168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100230</xdr:rowOff>
    </xdr:from>
    <xdr:to>
      <xdr:col>14</xdr:col>
      <xdr:colOff>79375</xdr:colOff>
      <xdr:row>99</xdr:row>
      <xdr:rowOff>30380</xdr:rowOff>
    </xdr:to>
    <xdr:sp macro="" textlink="">
      <xdr:nvSpPr>
        <xdr:cNvPr id="473" name="円/楕円 472"/>
        <xdr:cNvSpPr/>
      </xdr:nvSpPr>
      <xdr:spPr>
        <a:xfrm>
          <a:off x="9588500" y="16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21507</xdr:rowOff>
    </xdr:from>
    <xdr:ext cx="534377" cy="259045"/>
    <xdr:sp macro="" textlink="">
      <xdr:nvSpPr>
        <xdr:cNvPr id="474" name="テキスト ボックス 473"/>
        <xdr:cNvSpPr txBox="1"/>
      </xdr:nvSpPr>
      <xdr:spPr>
        <a:xfrm>
          <a:off x="9372111" y="16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108911</xdr:rowOff>
    </xdr:from>
    <xdr:to>
      <xdr:col>12</xdr:col>
      <xdr:colOff>561975</xdr:colOff>
      <xdr:row>99</xdr:row>
      <xdr:rowOff>39061</xdr:rowOff>
    </xdr:to>
    <xdr:sp macro="" textlink="">
      <xdr:nvSpPr>
        <xdr:cNvPr id="475" name="円/楕円 474"/>
        <xdr:cNvSpPr/>
      </xdr:nvSpPr>
      <xdr:spPr>
        <a:xfrm>
          <a:off x="8699500" y="169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30188</xdr:rowOff>
    </xdr:from>
    <xdr:ext cx="534377" cy="259045"/>
    <xdr:sp macro="" textlink="">
      <xdr:nvSpPr>
        <xdr:cNvPr id="476" name="テキスト ボックス 475"/>
        <xdr:cNvSpPr txBox="1"/>
      </xdr:nvSpPr>
      <xdr:spPr>
        <a:xfrm>
          <a:off x="8483111" y="170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120276</xdr:rowOff>
    </xdr:from>
    <xdr:to>
      <xdr:col>11</xdr:col>
      <xdr:colOff>358775</xdr:colOff>
      <xdr:row>99</xdr:row>
      <xdr:rowOff>50426</xdr:rowOff>
    </xdr:to>
    <xdr:sp macro="" textlink="">
      <xdr:nvSpPr>
        <xdr:cNvPr id="477" name="円/楕円 476"/>
        <xdr:cNvSpPr/>
      </xdr:nvSpPr>
      <xdr:spPr>
        <a:xfrm>
          <a:off x="7810500" y="169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41553</xdr:rowOff>
    </xdr:from>
    <xdr:ext cx="534377" cy="259045"/>
    <xdr:sp macro="" textlink="">
      <xdr:nvSpPr>
        <xdr:cNvPr id="478" name="テキスト ボックス 477"/>
        <xdr:cNvSpPr txBox="1"/>
      </xdr:nvSpPr>
      <xdr:spPr>
        <a:xfrm>
          <a:off x="7594111" y="170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129307</xdr:rowOff>
    </xdr:from>
    <xdr:to>
      <xdr:col>10</xdr:col>
      <xdr:colOff>155575</xdr:colOff>
      <xdr:row>99</xdr:row>
      <xdr:rowOff>59457</xdr:rowOff>
    </xdr:to>
    <xdr:sp macro="" textlink="">
      <xdr:nvSpPr>
        <xdr:cNvPr id="479" name="円/楕円 478"/>
        <xdr:cNvSpPr/>
      </xdr:nvSpPr>
      <xdr:spPr>
        <a:xfrm>
          <a:off x="6921500" y="16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50584</xdr:rowOff>
    </xdr:from>
    <xdr:ext cx="534377" cy="259045"/>
    <xdr:sp macro="" textlink="">
      <xdr:nvSpPr>
        <xdr:cNvPr id="480" name="テキスト ボックス 479"/>
        <xdr:cNvSpPr txBox="1"/>
      </xdr:nvSpPr>
      <xdr:spPr>
        <a:xfrm>
          <a:off x="6705111" y="17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163119</xdr:rowOff>
    </xdr:from>
    <xdr:to>
      <xdr:col>23</xdr:col>
      <xdr:colOff>517525</xdr:colOff>
      <xdr:row>36</xdr:row>
      <xdr:rowOff>166357</xdr:rowOff>
    </xdr:to>
    <xdr:cxnSp macro="">
      <xdr:nvCxnSpPr>
        <xdr:cNvPr id="509" name="直線コネクタ 508"/>
        <xdr:cNvCxnSpPr/>
      </xdr:nvCxnSpPr>
      <xdr:spPr>
        <a:xfrm>
          <a:off x="15481300" y="6335319"/>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163119</xdr:rowOff>
    </xdr:from>
    <xdr:to>
      <xdr:col>22</xdr:col>
      <xdr:colOff>365125</xdr:colOff>
      <xdr:row>37</xdr:row>
      <xdr:rowOff>105385</xdr:rowOff>
    </xdr:to>
    <xdr:cxnSp macro="">
      <xdr:nvCxnSpPr>
        <xdr:cNvPr id="512" name="直線コネクタ 511"/>
        <xdr:cNvCxnSpPr/>
      </xdr:nvCxnSpPr>
      <xdr:spPr>
        <a:xfrm flipV="1">
          <a:off x="14592300" y="6335319"/>
          <a:ext cx="889000" cy="1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14" name="テキスト ボックス 513"/>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95364</xdr:rowOff>
    </xdr:from>
    <xdr:to>
      <xdr:col>21</xdr:col>
      <xdr:colOff>161925</xdr:colOff>
      <xdr:row>37</xdr:row>
      <xdr:rowOff>105385</xdr:rowOff>
    </xdr:to>
    <xdr:cxnSp macro="">
      <xdr:nvCxnSpPr>
        <xdr:cNvPr id="515" name="直線コネクタ 514"/>
        <xdr:cNvCxnSpPr/>
      </xdr:nvCxnSpPr>
      <xdr:spPr>
        <a:xfrm>
          <a:off x="13703300" y="6439014"/>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95364</xdr:rowOff>
    </xdr:from>
    <xdr:to>
      <xdr:col>19</xdr:col>
      <xdr:colOff>644525</xdr:colOff>
      <xdr:row>37</xdr:row>
      <xdr:rowOff>133833</xdr:rowOff>
    </xdr:to>
    <xdr:cxnSp macro="">
      <xdr:nvCxnSpPr>
        <xdr:cNvPr id="518" name="直線コネクタ 517"/>
        <xdr:cNvCxnSpPr/>
      </xdr:nvCxnSpPr>
      <xdr:spPr>
        <a:xfrm flipV="1">
          <a:off x="12814300" y="6439014"/>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115557</xdr:rowOff>
    </xdr:from>
    <xdr:to>
      <xdr:col>23</xdr:col>
      <xdr:colOff>568325</xdr:colOff>
      <xdr:row>37</xdr:row>
      <xdr:rowOff>45707</xdr:rowOff>
    </xdr:to>
    <xdr:sp macro="" textlink="">
      <xdr:nvSpPr>
        <xdr:cNvPr id="528" name="円/楕円 527"/>
        <xdr:cNvSpPr/>
      </xdr:nvSpPr>
      <xdr:spPr>
        <a:xfrm>
          <a:off x="16268700" y="62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138434</xdr:rowOff>
    </xdr:from>
    <xdr:ext cx="534377" cy="259045"/>
    <xdr:sp macro="" textlink="">
      <xdr:nvSpPr>
        <xdr:cNvPr id="529" name="消防費該当値テキスト"/>
        <xdr:cNvSpPr txBox="1"/>
      </xdr:nvSpPr>
      <xdr:spPr>
        <a:xfrm>
          <a:off x="16370300" y="61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112319</xdr:rowOff>
    </xdr:from>
    <xdr:to>
      <xdr:col>22</xdr:col>
      <xdr:colOff>415925</xdr:colOff>
      <xdr:row>37</xdr:row>
      <xdr:rowOff>42469</xdr:rowOff>
    </xdr:to>
    <xdr:sp macro="" textlink="">
      <xdr:nvSpPr>
        <xdr:cNvPr id="530" name="円/楕円 529"/>
        <xdr:cNvSpPr/>
      </xdr:nvSpPr>
      <xdr:spPr>
        <a:xfrm>
          <a:off x="15430500" y="62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58996</xdr:rowOff>
    </xdr:from>
    <xdr:ext cx="534377" cy="259045"/>
    <xdr:sp macro="" textlink="">
      <xdr:nvSpPr>
        <xdr:cNvPr id="531" name="テキスト ボックス 530"/>
        <xdr:cNvSpPr txBox="1"/>
      </xdr:nvSpPr>
      <xdr:spPr>
        <a:xfrm>
          <a:off x="15214111" y="60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54585</xdr:rowOff>
    </xdr:from>
    <xdr:to>
      <xdr:col>21</xdr:col>
      <xdr:colOff>212725</xdr:colOff>
      <xdr:row>37</xdr:row>
      <xdr:rowOff>156185</xdr:rowOff>
    </xdr:to>
    <xdr:sp macro="" textlink="">
      <xdr:nvSpPr>
        <xdr:cNvPr id="532" name="円/楕円 531"/>
        <xdr:cNvSpPr/>
      </xdr:nvSpPr>
      <xdr:spPr>
        <a:xfrm>
          <a:off x="14541500" y="63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147311</xdr:rowOff>
    </xdr:from>
    <xdr:ext cx="534377" cy="259045"/>
    <xdr:sp macro="" textlink="">
      <xdr:nvSpPr>
        <xdr:cNvPr id="533" name="テキスト ボックス 532"/>
        <xdr:cNvSpPr txBox="1"/>
      </xdr:nvSpPr>
      <xdr:spPr>
        <a:xfrm>
          <a:off x="14325111" y="649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44564</xdr:rowOff>
    </xdr:from>
    <xdr:to>
      <xdr:col>20</xdr:col>
      <xdr:colOff>9525</xdr:colOff>
      <xdr:row>37</xdr:row>
      <xdr:rowOff>146164</xdr:rowOff>
    </xdr:to>
    <xdr:sp macro="" textlink="">
      <xdr:nvSpPr>
        <xdr:cNvPr id="534" name="円/楕円 533"/>
        <xdr:cNvSpPr/>
      </xdr:nvSpPr>
      <xdr:spPr>
        <a:xfrm>
          <a:off x="13652500" y="63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137291</xdr:rowOff>
    </xdr:from>
    <xdr:ext cx="534377" cy="259045"/>
    <xdr:sp macro="" textlink="">
      <xdr:nvSpPr>
        <xdr:cNvPr id="535" name="テキスト ボックス 534"/>
        <xdr:cNvSpPr txBox="1"/>
      </xdr:nvSpPr>
      <xdr:spPr>
        <a:xfrm>
          <a:off x="13436111" y="64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83033</xdr:rowOff>
    </xdr:from>
    <xdr:to>
      <xdr:col>18</xdr:col>
      <xdr:colOff>492125</xdr:colOff>
      <xdr:row>38</xdr:row>
      <xdr:rowOff>13182</xdr:rowOff>
    </xdr:to>
    <xdr:sp macro="" textlink="">
      <xdr:nvSpPr>
        <xdr:cNvPr id="536" name="円/楕円 535"/>
        <xdr:cNvSpPr/>
      </xdr:nvSpPr>
      <xdr:spPr>
        <a:xfrm>
          <a:off x="12763500" y="6426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4310</xdr:rowOff>
    </xdr:from>
    <xdr:ext cx="534377" cy="259045"/>
    <xdr:sp macro="" textlink="">
      <xdr:nvSpPr>
        <xdr:cNvPr id="537" name="テキスト ボックス 536"/>
        <xdr:cNvSpPr txBox="1"/>
      </xdr:nvSpPr>
      <xdr:spPr>
        <a:xfrm>
          <a:off x="12547111" y="65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76410</xdr:rowOff>
    </xdr:from>
    <xdr:to>
      <xdr:col>23</xdr:col>
      <xdr:colOff>517525</xdr:colOff>
      <xdr:row>57</xdr:row>
      <xdr:rowOff>117242</xdr:rowOff>
    </xdr:to>
    <xdr:cxnSp macro="">
      <xdr:nvCxnSpPr>
        <xdr:cNvPr id="564" name="直線コネクタ 563"/>
        <xdr:cNvCxnSpPr/>
      </xdr:nvCxnSpPr>
      <xdr:spPr>
        <a:xfrm>
          <a:off x="15481300" y="9677610"/>
          <a:ext cx="838200" cy="2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76410</xdr:rowOff>
    </xdr:from>
    <xdr:to>
      <xdr:col>22</xdr:col>
      <xdr:colOff>365125</xdr:colOff>
      <xdr:row>57</xdr:row>
      <xdr:rowOff>91387</xdr:rowOff>
    </xdr:to>
    <xdr:cxnSp macro="">
      <xdr:nvCxnSpPr>
        <xdr:cNvPr id="567" name="直線コネクタ 566"/>
        <xdr:cNvCxnSpPr/>
      </xdr:nvCxnSpPr>
      <xdr:spPr>
        <a:xfrm flipV="1">
          <a:off x="14592300" y="9677610"/>
          <a:ext cx="889000"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69256</xdr:rowOff>
    </xdr:from>
    <xdr:ext cx="534377" cy="259045"/>
    <xdr:sp macro="" textlink="">
      <xdr:nvSpPr>
        <xdr:cNvPr id="569" name="テキスト ボックス 568"/>
        <xdr:cNvSpPr txBox="1"/>
      </xdr:nvSpPr>
      <xdr:spPr>
        <a:xfrm>
          <a:off x="15214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91387</xdr:rowOff>
    </xdr:from>
    <xdr:to>
      <xdr:col>21</xdr:col>
      <xdr:colOff>161925</xdr:colOff>
      <xdr:row>57</xdr:row>
      <xdr:rowOff>144697</xdr:rowOff>
    </xdr:to>
    <xdr:cxnSp macro="">
      <xdr:nvCxnSpPr>
        <xdr:cNvPr id="570" name="直線コネクタ 569"/>
        <xdr:cNvCxnSpPr/>
      </xdr:nvCxnSpPr>
      <xdr:spPr>
        <a:xfrm flipV="1">
          <a:off x="13703300" y="9864037"/>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57761</xdr:rowOff>
    </xdr:from>
    <xdr:to>
      <xdr:col>19</xdr:col>
      <xdr:colOff>644525</xdr:colOff>
      <xdr:row>57</xdr:row>
      <xdr:rowOff>144697</xdr:rowOff>
    </xdr:to>
    <xdr:cxnSp macro="">
      <xdr:nvCxnSpPr>
        <xdr:cNvPr id="573" name="直線コネクタ 572"/>
        <xdr:cNvCxnSpPr/>
      </xdr:nvCxnSpPr>
      <xdr:spPr>
        <a:xfrm>
          <a:off x="12814300" y="9658961"/>
          <a:ext cx="889000" cy="2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82181</xdr:rowOff>
    </xdr:from>
    <xdr:ext cx="534377" cy="259045"/>
    <xdr:sp macro="" textlink="">
      <xdr:nvSpPr>
        <xdr:cNvPr id="577" name="テキスト ボックス 576"/>
        <xdr:cNvSpPr txBox="1"/>
      </xdr:nvSpPr>
      <xdr:spPr>
        <a:xfrm>
          <a:off x="12547111" y="98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66442</xdr:rowOff>
    </xdr:from>
    <xdr:to>
      <xdr:col>23</xdr:col>
      <xdr:colOff>568325</xdr:colOff>
      <xdr:row>57</xdr:row>
      <xdr:rowOff>168042</xdr:rowOff>
    </xdr:to>
    <xdr:sp macro="" textlink="">
      <xdr:nvSpPr>
        <xdr:cNvPr id="583" name="円/楕円 582"/>
        <xdr:cNvSpPr/>
      </xdr:nvSpPr>
      <xdr:spPr>
        <a:xfrm>
          <a:off x="162687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152819</xdr:rowOff>
    </xdr:from>
    <xdr:ext cx="534377" cy="259045"/>
    <xdr:sp macro="" textlink="">
      <xdr:nvSpPr>
        <xdr:cNvPr id="584" name="教育費該当値テキスト"/>
        <xdr:cNvSpPr txBox="1"/>
      </xdr:nvSpPr>
      <xdr:spPr>
        <a:xfrm>
          <a:off x="16370300" y="975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25610</xdr:rowOff>
    </xdr:from>
    <xdr:to>
      <xdr:col>22</xdr:col>
      <xdr:colOff>415925</xdr:colOff>
      <xdr:row>56</xdr:row>
      <xdr:rowOff>127210</xdr:rowOff>
    </xdr:to>
    <xdr:sp macro="" textlink="">
      <xdr:nvSpPr>
        <xdr:cNvPr id="585" name="円/楕円 584"/>
        <xdr:cNvSpPr/>
      </xdr:nvSpPr>
      <xdr:spPr>
        <a:xfrm>
          <a:off x="15430500" y="96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143737</xdr:rowOff>
    </xdr:from>
    <xdr:ext cx="534377" cy="259045"/>
    <xdr:sp macro="" textlink="">
      <xdr:nvSpPr>
        <xdr:cNvPr id="586" name="テキスト ボックス 585"/>
        <xdr:cNvSpPr txBox="1"/>
      </xdr:nvSpPr>
      <xdr:spPr>
        <a:xfrm>
          <a:off x="15214111" y="94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40587</xdr:rowOff>
    </xdr:from>
    <xdr:to>
      <xdr:col>21</xdr:col>
      <xdr:colOff>212725</xdr:colOff>
      <xdr:row>57</xdr:row>
      <xdr:rowOff>142187</xdr:rowOff>
    </xdr:to>
    <xdr:sp macro="" textlink="">
      <xdr:nvSpPr>
        <xdr:cNvPr id="587" name="円/楕円 586"/>
        <xdr:cNvSpPr/>
      </xdr:nvSpPr>
      <xdr:spPr>
        <a:xfrm>
          <a:off x="14541500" y="9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133314</xdr:rowOff>
    </xdr:from>
    <xdr:ext cx="534377" cy="259045"/>
    <xdr:sp macro="" textlink="">
      <xdr:nvSpPr>
        <xdr:cNvPr id="588" name="テキスト ボックス 587"/>
        <xdr:cNvSpPr txBox="1"/>
      </xdr:nvSpPr>
      <xdr:spPr>
        <a:xfrm>
          <a:off x="14325111" y="99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93897</xdr:rowOff>
    </xdr:from>
    <xdr:to>
      <xdr:col>20</xdr:col>
      <xdr:colOff>9525</xdr:colOff>
      <xdr:row>58</xdr:row>
      <xdr:rowOff>24047</xdr:rowOff>
    </xdr:to>
    <xdr:sp macro="" textlink="">
      <xdr:nvSpPr>
        <xdr:cNvPr id="589" name="円/楕円 588"/>
        <xdr:cNvSpPr/>
      </xdr:nvSpPr>
      <xdr:spPr>
        <a:xfrm>
          <a:off x="13652500" y="9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15174</xdr:rowOff>
    </xdr:from>
    <xdr:ext cx="534377" cy="259045"/>
    <xdr:sp macro="" textlink="">
      <xdr:nvSpPr>
        <xdr:cNvPr id="590" name="テキスト ボックス 589"/>
        <xdr:cNvSpPr txBox="1"/>
      </xdr:nvSpPr>
      <xdr:spPr>
        <a:xfrm>
          <a:off x="13436111" y="99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6961</xdr:rowOff>
    </xdr:from>
    <xdr:to>
      <xdr:col>18</xdr:col>
      <xdr:colOff>492125</xdr:colOff>
      <xdr:row>56</xdr:row>
      <xdr:rowOff>108561</xdr:rowOff>
    </xdr:to>
    <xdr:sp macro="" textlink="">
      <xdr:nvSpPr>
        <xdr:cNvPr id="591" name="円/楕円 590"/>
        <xdr:cNvSpPr/>
      </xdr:nvSpPr>
      <xdr:spPr>
        <a:xfrm>
          <a:off x="12763500" y="96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125088</xdr:rowOff>
    </xdr:from>
    <xdr:ext cx="534377" cy="259045"/>
    <xdr:sp macro="" textlink="">
      <xdr:nvSpPr>
        <xdr:cNvPr id="592" name="テキスト ボックス 591"/>
        <xdr:cNvSpPr txBox="1"/>
      </xdr:nvSpPr>
      <xdr:spPr>
        <a:xfrm>
          <a:off x="12547111" y="93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125678</xdr:rowOff>
    </xdr:from>
    <xdr:to>
      <xdr:col>23</xdr:col>
      <xdr:colOff>517525</xdr:colOff>
      <xdr:row>78</xdr:row>
      <xdr:rowOff>133711</xdr:rowOff>
    </xdr:to>
    <xdr:cxnSp macro="">
      <xdr:nvCxnSpPr>
        <xdr:cNvPr id="619" name="直線コネクタ 618"/>
        <xdr:cNvCxnSpPr/>
      </xdr:nvCxnSpPr>
      <xdr:spPr>
        <a:xfrm flipV="1">
          <a:off x="15481300" y="13498778"/>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109483</xdr:rowOff>
    </xdr:from>
    <xdr:to>
      <xdr:col>22</xdr:col>
      <xdr:colOff>365125</xdr:colOff>
      <xdr:row>78</xdr:row>
      <xdr:rowOff>133711</xdr:rowOff>
    </xdr:to>
    <xdr:cxnSp macro="">
      <xdr:nvCxnSpPr>
        <xdr:cNvPr id="622" name="直線コネクタ 621"/>
        <xdr:cNvCxnSpPr/>
      </xdr:nvCxnSpPr>
      <xdr:spPr>
        <a:xfrm>
          <a:off x="14592300" y="13482583"/>
          <a:ext cx="889000" cy="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85984</xdr:rowOff>
    </xdr:from>
    <xdr:to>
      <xdr:col>21</xdr:col>
      <xdr:colOff>161925</xdr:colOff>
      <xdr:row>78</xdr:row>
      <xdr:rowOff>109483</xdr:rowOff>
    </xdr:to>
    <xdr:cxnSp macro="">
      <xdr:nvCxnSpPr>
        <xdr:cNvPr id="625" name="直線コネクタ 624"/>
        <xdr:cNvCxnSpPr/>
      </xdr:nvCxnSpPr>
      <xdr:spPr>
        <a:xfrm>
          <a:off x="13703300" y="13459084"/>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155703</xdr:rowOff>
    </xdr:from>
    <xdr:ext cx="469744" cy="259045"/>
    <xdr:sp macro="" textlink="">
      <xdr:nvSpPr>
        <xdr:cNvPr id="627" name="テキスト ボックス 626"/>
        <xdr:cNvSpPr txBox="1"/>
      </xdr:nvSpPr>
      <xdr:spPr>
        <a:xfrm>
          <a:off x="14357427" y="135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85984</xdr:rowOff>
    </xdr:from>
    <xdr:to>
      <xdr:col>19</xdr:col>
      <xdr:colOff>644525</xdr:colOff>
      <xdr:row>78</xdr:row>
      <xdr:rowOff>134406</xdr:rowOff>
    </xdr:to>
    <xdr:cxnSp macro="">
      <xdr:nvCxnSpPr>
        <xdr:cNvPr id="628" name="直線コネクタ 627"/>
        <xdr:cNvCxnSpPr/>
      </xdr:nvCxnSpPr>
      <xdr:spPr>
        <a:xfrm flipV="1">
          <a:off x="12814300" y="13459084"/>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143181</xdr:rowOff>
    </xdr:from>
    <xdr:ext cx="469744" cy="259045"/>
    <xdr:sp macro="" textlink="">
      <xdr:nvSpPr>
        <xdr:cNvPr id="630" name="テキスト ボックス 629"/>
        <xdr:cNvSpPr txBox="1"/>
      </xdr:nvSpPr>
      <xdr:spPr>
        <a:xfrm>
          <a:off x="13468427" y="135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74878</xdr:rowOff>
    </xdr:from>
    <xdr:to>
      <xdr:col>23</xdr:col>
      <xdr:colOff>568325</xdr:colOff>
      <xdr:row>79</xdr:row>
      <xdr:rowOff>5028</xdr:rowOff>
    </xdr:to>
    <xdr:sp macro="" textlink="">
      <xdr:nvSpPr>
        <xdr:cNvPr id="638" name="円/楕円 637"/>
        <xdr:cNvSpPr/>
      </xdr:nvSpPr>
      <xdr:spPr>
        <a:xfrm>
          <a:off x="16268700" y="134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469744" cy="259045"/>
    <xdr:sp macro="" textlink="">
      <xdr:nvSpPr>
        <xdr:cNvPr id="639" name="災害復旧費該当値テキスト"/>
        <xdr:cNvSpPr txBox="1"/>
      </xdr:nvSpPr>
      <xdr:spPr>
        <a:xfrm>
          <a:off x="16370300"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82911</xdr:rowOff>
    </xdr:from>
    <xdr:to>
      <xdr:col>22</xdr:col>
      <xdr:colOff>415925</xdr:colOff>
      <xdr:row>79</xdr:row>
      <xdr:rowOff>13061</xdr:rowOff>
    </xdr:to>
    <xdr:sp macro="" textlink="">
      <xdr:nvSpPr>
        <xdr:cNvPr id="640" name="円/楕円 639"/>
        <xdr:cNvSpPr/>
      </xdr:nvSpPr>
      <xdr:spPr>
        <a:xfrm>
          <a:off x="15430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4188</xdr:rowOff>
    </xdr:from>
    <xdr:ext cx="469744" cy="259045"/>
    <xdr:sp macro="" textlink="">
      <xdr:nvSpPr>
        <xdr:cNvPr id="641" name="テキスト ボックス 640"/>
        <xdr:cNvSpPr txBox="1"/>
      </xdr:nvSpPr>
      <xdr:spPr>
        <a:xfrm>
          <a:off x="15246427" y="135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58683</xdr:rowOff>
    </xdr:from>
    <xdr:to>
      <xdr:col>21</xdr:col>
      <xdr:colOff>212725</xdr:colOff>
      <xdr:row>78</xdr:row>
      <xdr:rowOff>160283</xdr:rowOff>
    </xdr:to>
    <xdr:sp macro="" textlink="">
      <xdr:nvSpPr>
        <xdr:cNvPr id="642" name="円/楕円 641"/>
        <xdr:cNvSpPr/>
      </xdr:nvSpPr>
      <xdr:spPr>
        <a:xfrm>
          <a:off x="14541500" y="134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5360</xdr:rowOff>
    </xdr:from>
    <xdr:ext cx="469744" cy="259045"/>
    <xdr:sp macro="" textlink="">
      <xdr:nvSpPr>
        <xdr:cNvPr id="643" name="テキスト ボックス 642"/>
        <xdr:cNvSpPr txBox="1"/>
      </xdr:nvSpPr>
      <xdr:spPr>
        <a:xfrm>
          <a:off x="14357427" y="132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35184</xdr:rowOff>
    </xdr:from>
    <xdr:to>
      <xdr:col>20</xdr:col>
      <xdr:colOff>9525</xdr:colOff>
      <xdr:row>78</xdr:row>
      <xdr:rowOff>136784</xdr:rowOff>
    </xdr:to>
    <xdr:sp macro="" textlink="">
      <xdr:nvSpPr>
        <xdr:cNvPr id="644" name="円/楕円 643"/>
        <xdr:cNvSpPr/>
      </xdr:nvSpPr>
      <xdr:spPr>
        <a:xfrm>
          <a:off x="13652500" y="134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153311</xdr:rowOff>
    </xdr:from>
    <xdr:ext cx="534377" cy="259045"/>
    <xdr:sp macro="" textlink="">
      <xdr:nvSpPr>
        <xdr:cNvPr id="645" name="テキスト ボックス 644"/>
        <xdr:cNvSpPr txBox="1"/>
      </xdr:nvSpPr>
      <xdr:spPr>
        <a:xfrm>
          <a:off x="13436111" y="131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83606</xdr:rowOff>
    </xdr:from>
    <xdr:to>
      <xdr:col>18</xdr:col>
      <xdr:colOff>492125</xdr:colOff>
      <xdr:row>79</xdr:row>
      <xdr:rowOff>13756</xdr:rowOff>
    </xdr:to>
    <xdr:sp macro="" textlink="">
      <xdr:nvSpPr>
        <xdr:cNvPr id="646" name="円/楕円 645"/>
        <xdr:cNvSpPr/>
      </xdr:nvSpPr>
      <xdr:spPr>
        <a:xfrm>
          <a:off x="12763500" y="134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4883</xdr:rowOff>
    </xdr:from>
    <xdr:ext cx="469744" cy="259045"/>
    <xdr:sp macro="" textlink="">
      <xdr:nvSpPr>
        <xdr:cNvPr id="647" name="テキスト ボックス 646"/>
        <xdr:cNvSpPr txBox="1"/>
      </xdr:nvSpPr>
      <xdr:spPr>
        <a:xfrm>
          <a:off x="12579427" y="135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61514</xdr:rowOff>
    </xdr:from>
    <xdr:to>
      <xdr:col>23</xdr:col>
      <xdr:colOff>517525</xdr:colOff>
      <xdr:row>97</xdr:row>
      <xdr:rowOff>86889</xdr:rowOff>
    </xdr:to>
    <xdr:cxnSp macro="">
      <xdr:nvCxnSpPr>
        <xdr:cNvPr id="674" name="直線コネクタ 673"/>
        <xdr:cNvCxnSpPr/>
      </xdr:nvCxnSpPr>
      <xdr:spPr>
        <a:xfrm flipV="1">
          <a:off x="15481300" y="16692164"/>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86889</xdr:rowOff>
    </xdr:from>
    <xdr:to>
      <xdr:col>22</xdr:col>
      <xdr:colOff>365125</xdr:colOff>
      <xdr:row>97</xdr:row>
      <xdr:rowOff>89805</xdr:rowOff>
    </xdr:to>
    <xdr:cxnSp macro="">
      <xdr:nvCxnSpPr>
        <xdr:cNvPr id="677" name="直線コネクタ 676"/>
        <xdr:cNvCxnSpPr/>
      </xdr:nvCxnSpPr>
      <xdr:spPr>
        <a:xfrm flipV="1">
          <a:off x="14592300" y="1671753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89805</xdr:rowOff>
    </xdr:from>
    <xdr:to>
      <xdr:col>21</xdr:col>
      <xdr:colOff>161925</xdr:colOff>
      <xdr:row>97</xdr:row>
      <xdr:rowOff>101702</xdr:rowOff>
    </xdr:to>
    <xdr:cxnSp macro="">
      <xdr:nvCxnSpPr>
        <xdr:cNvPr id="680" name="直線コネクタ 679"/>
        <xdr:cNvCxnSpPr/>
      </xdr:nvCxnSpPr>
      <xdr:spPr>
        <a:xfrm flipV="1">
          <a:off x="13703300" y="16720455"/>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92956</xdr:rowOff>
    </xdr:from>
    <xdr:to>
      <xdr:col>19</xdr:col>
      <xdr:colOff>644525</xdr:colOff>
      <xdr:row>97</xdr:row>
      <xdr:rowOff>101702</xdr:rowOff>
    </xdr:to>
    <xdr:cxnSp macro="">
      <xdr:nvCxnSpPr>
        <xdr:cNvPr id="683" name="直線コネクタ 682"/>
        <xdr:cNvCxnSpPr/>
      </xdr:nvCxnSpPr>
      <xdr:spPr>
        <a:xfrm>
          <a:off x="12814300" y="16723606"/>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10714</xdr:rowOff>
    </xdr:from>
    <xdr:to>
      <xdr:col>23</xdr:col>
      <xdr:colOff>568325</xdr:colOff>
      <xdr:row>97</xdr:row>
      <xdr:rowOff>112314</xdr:rowOff>
    </xdr:to>
    <xdr:sp macro="" textlink="">
      <xdr:nvSpPr>
        <xdr:cNvPr id="693" name="円/楕円 692"/>
        <xdr:cNvSpPr/>
      </xdr:nvSpPr>
      <xdr:spPr>
        <a:xfrm>
          <a:off x="16268700" y="166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160591</xdr:rowOff>
    </xdr:from>
    <xdr:ext cx="534377" cy="259045"/>
    <xdr:sp macro="" textlink="">
      <xdr:nvSpPr>
        <xdr:cNvPr id="694" name="公債費該当値テキスト"/>
        <xdr:cNvSpPr txBox="1"/>
      </xdr:nvSpPr>
      <xdr:spPr>
        <a:xfrm>
          <a:off x="16370300" y="166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36089</xdr:rowOff>
    </xdr:from>
    <xdr:to>
      <xdr:col>22</xdr:col>
      <xdr:colOff>415925</xdr:colOff>
      <xdr:row>97</xdr:row>
      <xdr:rowOff>137689</xdr:rowOff>
    </xdr:to>
    <xdr:sp macro="" textlink="">
      <xdr:nvSpPr>
        <xdr:cNvPr id="695" name="円/楕円 694"/>
        <xdr:cNvSpPr/>
      </xdr:nvSpPr>
      <xdr:spPr>
        <a:xfrm>
          <a:off x="15430500" y="166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128816</xdr:rowOff>
    </xdr:from>
    <xdr:ext cx="534377" cy="259045"/>
    <xdr:sp macro="" textlink="">
      <xdr:nvSpPr>
        <xdr:cNvPr id="696" name="テキスト ボックス 695"/>
        <xdr:cNvSpPr txBox="1"/>
      </xdr:nvSpPr>
      <xdr:spPr>
        <a:xfrm>
          <a:off x="15214111" y="167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39005</xdr:rowOff>
    </xdr:from>
    <xdr:to>
      <xdr:col>21</xdr:col>
      <xdr:colOff>212725</xdr:colOff>
      <xdr:row>97</xdr:row>
      <xdr:rowOff>140605</xdr:rowOff>
    </xdr:to>
    <xdr:sp macro="" textlink="">
      <xdr:nvSpPr>
        <xdr:cNvPr id="697" name="円/楕円 696"/>
        <xdr:cNvSpPr/>
      </xdr:nvSpPr>
      <xdr:spPr>
        <a:xfrm>
          <a:off x="14541500" y="166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131732</xdr:rowOff>
    </xdr:from>
    <xdr:ext cx="534377" cy="259045"/>
    <xdr:sp macro="" textlink="">
      <xdr:nvSpPr>
        <xdr:cNvPr id="698" name="テキスト ボックス 697"/>
        <xdr:cNvSpPr txBox="1"/>
      </xdr:nvSpPr>
      <xdr:spPr>
        <a:xfrm>
          <a:off x="14325111" y="167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50902</xdr:rowOff>
    </xdr:from>
    <xdr:to>
      <xdr:col>20</xdr:col>
      <xdr:colOff>9525</xdr:colOff>
      <xdr:row>97</xdr:row>
      <xdr:rowOff>152502</xdr:rowOff>
    </xdr:to>
    <xdr:sp macro="" textlink="">
      <xdr:nvSpPr>
        <xdr:cNvPr id="699" name="円/楕円 698"/>
        <xdr:cNvSpPr/>
      </xdr:nvSpPr>
      <xdr:spPr>
        <a:xfrm>
          <a:off x="13652500" y="166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143629</xdr:rowOff>
    </xdr:from>
    <xdr:ext cx="534377" cy="259045"/>
    <xdr:sp macro="" textlink="">
      <xdr:nvSpPr>
        <xdr:cNvPr id="700" name="テキスト ボックス 699"/>
        <xdr:cNvSpPr txBox="1"/>
      </xdr:nvSpPr>
      <xdr:spPr>
        <a:xfrm>
          <a:off x="13436111" y="167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42156</xdr:rowOff>
    </xdr:from>
    <xdr:to>
      <xdr:col>18</xdr:col>
      <xdr:colOff>492125</xdr:colOff>
      <xdr:row>97</xdr:row>
      <xdr:rowOff>143756</xdr:rowOff>
    </xdr:to>
    <xdr:sp macro="" textlink="">
      <xdr:nvSpPr>
        <xdr:cNvPr id="701" name="円/楕円 700"/>
        <xdr:cNvSpPr/>
      </xdr:nvSpPr>
      <xdr:spPr>
        <a:xfrm>
          <a:off x="12763500" y="166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134883</xdr:rowOff>
    </xdr:from>
    <xdr:ext cx="534377" cy="259045"/>
    <xdr:sp macro="" textlink="">
      <xdr:nvSpPr>
        <xdr:cNvPr id="702" name="テキスト ボックス 701"/>
        <xdr:cNvSpPr txBox="1"/>
      </xdr:nvSpPr>
      <xdr:spPr>
        <a:xfrm>
          <a:off x="12547111" y="167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・総務費が住民一人当たり</a:t>
          </a:r>
          <a:r>
            <a:rPr kumimoji="1" lang="en-US" altLang="ja-JP" sz="1300">
              <a:latin typeface="ＭＳ Ｐゴシック"/>
            </a:rPr>
            <a:t>186,335</a:t>
          </a:r>
          <a:r>
            <a:rPr kumimoji="1" lang="ja-JP" altLang="en-US" sz="1300">
              <a:latin typeface="ＭＳ Ｐゴシック"/>
            </a:rPr>
            <a:t>円となっており、類似団体平均に比べ高止まりしている。これは、五差路周辺複合施設整備やプレミアム付き商品券事業者換金やふるさと旅行券事業者換金によるものが、主な増加した要因である。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実質収支比率は毎年</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％となっており、健全な状態を維持している。今後も計画的な財政運営に努め、各種事業の推進に取り組んでいく</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9253179</v>
      </c>
      <c r="BO4" s="349"/>
      <c r="BP4" s="349"/>
      <c r="BQ4" s="349"/>
      <c r="BR4" s="349"/>
      <c r="BS4" s="349"/>
      <c r="BT4" s="349"/>
      <c r="BU4" s="350"/>
      <c r="BV4" s="348">
        <v>9464829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8.8000000000000007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8863226</v>
      </c>
      <c r="BO5" s="386"/>
      <c r="BP5" s="386"/>
      <c r="BQ5" s="386"/>
      <c r="BR5" s="386"/>
      <c r="BS5" s="386"/>
      <c r="BT5" s="386"/>
      <c r="BU5" s="387"/>
      <c r="BV5" s="385">
        <v>8792244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389953</v>
      </c>
      <c r="BO6" s="386"/>
      <c r="BP6" s="386"/>
      <c r="BQ6" s="386"/>
      <c r="BR6" s="386"/>
      <c r="BS6" s="386"/>
      <c r="BT6" s="386"/>
      <c r="BU6" s="387"/>
      <c r="BV6" s="385">
        <v>672585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90.1</v>
      </c>
      <c r="CU6" s="423"/>
      <c r="CV6" s="423"/>
      <c r="CW6" s="423"/>
      <c r="CX6" s="423"/>
      <c r="CY6" s="423"/>
      <c r="CZ6" s="423"/>
      <c r="DA6" s="424"/>
      <c r="DB6" s="422">
        <v>87.5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99983</v>
      </c>
      <c r="BO7" s="386"/>
      <c r="BP7" s="386"/>
      <c r="BQ7" s="386"/>
      <c r="BR7" s="386"/>
      <c r="BS7" s="386"/>
      <c r="BT7" s="386"/>
      <c r="BU7" s="387"/>
      <c r="BV7" s="385">
        <v>266784</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4774586</v>
      </c>
      <c r="CU7" s="386"/>
      <c r="CV7" s="386"/>
      <c r="CW7" s="386"/>
      <c r="CX7" s="386"/>
      <c r="CY7" s="386"/>
      <c r="CZ7" s="386"/>
      <c r="DA7" s="387"/>
      <c r="DB7" s="385">
        <v>4622331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289970</v>
      </c>
      <c r="BO8" s="386"/>
      <c r="BP8" s="386"/>
      <c r="BQ8" s="386"/>
      <c r="BR8" s="386"/>
      <c r="BS8" s="386"/>
      <c r="BT8" s="386"/>
      <c r="BU8" s="387"/>
      <c r="BV8" s="385">
        <v>405801</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12246</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-115831</v>
      </c>
      <c r="BO9" s="386"/>
      <c r="BP9" s="386"/>
      <c r="BQ9" s="386"/>
      <c r="BR9" s="386"/>
      <c r="BS9" s="386"/>
      <c r="BT9" s="386"/>
      <c r="BU9" s="387"/>
      <c r="BV9" s="385">
        <v>-103806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13651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97</v>
      </c>
      <c r="AV10" s="418"/>
      <c r="AW10" s="418"/>
      <c r="AX10" s="418"/>
      <c r="AY10" s="419" t="s">
        <v>102</v>
      </c>
      <c r="AZ10" s="420"/>
      <c r="BA10" s="420"/>
      <c r="BB10" s="420"/>
      <c r="BC10" s="420"/>
      <c r="BD10" s="420"/>
      <c r="BE10" s="420"/>
      <c r="BF10" s="420"/>
      <c r="BG10" s="420"/>
      <c r="BH10" s="420"/>
      <c r="BI10" s="420"/>
      <c r="BJ10" s="420"/>
      <c r="BK10" s="420"/>
      <c r="BL10" s="420"/>
      <c r="BM10" s="421"/>
      <c r="BN10" s="385">
        <v>655777</v>
      </c>
      <c r="BO10" s="386"/>
      <c r="BP10" s="386"/>
      <c r="BQ10" s="386"/>
      <c r="BR10" s="386"/>
      <c r="BS10" s="386"/>
      <c r="BT10" s="386"/>
      <c r="BU10" s="387"/>
      <c r="BV10" s="385">
        <v>607993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12794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650000</v>
      </c>
      <c r="BO12" s="386"/>
      <c r="BP12" s="386"/>
      <c r="BQ12" s="386"/>
      <c r="BR12" s="386"/>
      <c r="BS12" s="386"/>
      <c r="BT12" s="386"/>
      <c r="BU12" s="387"/>
      <c r="BV12" s="385">
        <v>400000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12683</v>
      </c>
      <c r="S13" s="467"/>
      <c r="T13" s="467"/>
      <c r="U13" s="467"/>
      <c r="V13" s="468"/>
      <c r="W13" s="401" t="s">
        <v>120</v>
      </c>
      <c r="X13" s="402"/>
      <c r="Y13" s="402"/>
      <c r="Z13" s="402"/>
      <c r="AA13" s="402"/>
      <c r="AB13" s="392"/>
      <c r="AC13" s="436">
        <v>382</v>
      </c>
      <c r="AD13" s="437"/>
      <c r="AE13" s="437"/>
      <c r="AF13" s="437"/>
      <c r="AG13" s="476"/>
      <c r="AH13" s="436">
        <v>560</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-110054</v>
      </c>
      <c r="BO13" s="386"/>
      <c r="BP13" s="386"/>
      <c r="BQ13" s="386"/>
      <c r="BR13" s="386"/>
      <c r="BS13" s="386"/>
      <c r="BT13" s="386"/>
      <c r="BU13" s="387"/>
      <c r="BV13" s="385">
        <v>104187</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13109</v>
      </c>
      <c r="S14" s="467"/>
      <c r="T14" s="467"/>
      <c r="U14" s="467"/>
      <c r="V14" s="468"/>
      <c r="W14" s="375"/>
      <c r="X14" s="376"/>
      <c r="Y14" s="376"/>
      <c r="Z14" s="376"/>
      <c r="AA14" s="376"/>
      <c r="AB14" s="365"/>
      <c r="AC14" s="469">
        <v>5.9</v>
      </c>
      <c r="AD14" s="470"/>
      <c r="AE14" s="470"/>
      <c r="AF14" s="470"/>
      <c r="AG14" s="471"/>
      <c r="AH14" s="469">
        <v>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13002</v>
      </c>
      <c r="S15" s="467"/>
      <c r="T15" s="467"/>
      <c r="U15" s="467"/>
      <c r="V15" s="468"/>
      <c r="W15" s="401" t="s">
        <v>126</v>
      </c>
      <c r="X15" s="402"/>
      <c r="Y15" s="402"/>
      <c r="Z15" s="402"/>
      <c r="AA15" s="402"/>
      <c r="AB15" s="392"/>
      <c r="AC15" s="436">
        <v>2369</v>
      </c>
      <c r="AD15" s="437"/>
      <c r="AE15" s="437"/>
      <c r="AF15" s="437"/>
      <c r="AG15" s="476"/>
      <c r="AH15" s="436">
        <v>2776</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1378864</v>
      </c>
      <c r="BO15" s="349"/>
      <c r="BP15" s="349"/>
      <c r="BQ15" s="349"/>
      <c r="BR15" s="349"/>
      <c r="BS15" s="349"/>
      <c r="BT15" s="349"/>
      <c r="BU15" s="350"/>
      <c r="BV15" s="348">
        <v>1323126</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36.5</v>
      </c>
      <c r="AD16" s="470"/>
      <c r="AE16" s="470"/>
      <c r="AF16" s="470"/>
      <c r="AG16" s="471"/>
      <c r="AH16" s="469">
        <v>37.299999999999997</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4145126</v>
      </c>
      <c r="BO16" s="386"/>
      <c r="BP16" s="386"/>
      <c r="BQ16" s="386"/>
      <c r="BR16" s="386"/>
      <c r="BS16" s="386"/>
      <c r="BT16" s="386"/>
      <c r="BU16" s="387"/>
      <c r="BV16" s="385">
        <v>3974366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3741</v>
      </c>
      <c r="AD17" s="437"/>
      <c r="AE17" s="437"/>
      <c r="AF17" s="437"/>
      <c r="AG17" s="476"/>
      <c r="AH17" s="436">
        <v>4092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1732191</v>
      </c>
      <c r="BO17" s="386"/>
      <c r="BP17" s="386"/>
      <c r="BQ17" s="386"/>
      <c r="BR17" s="386"/>
      <c r="BS17" s="386"/>
      <c r="BT17" s="386"/>
      <c r="BU17" s="387"/>
      <c r="BV17" s="385">
        <v>1679181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226.3</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55</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4138818</v>
      </c>
      <c r="BO18" s="386"/>
      <c r="BP18" s="386"/>
      <c r="BQ18" s="386"/>
      <c r="BR18" s="386"/>
      <c r="BS18" s="386"/>
      <c r="BT18" s="386"/>
      <c r="BU18" s="387"/>
      <c r="BV18" s="385">
        <v>3854023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7211203</v>
      </c>
      <c r="BO19" s="386"/>
      <c r="BP19" s="386"/>
      <c r="BQ19" s="386"/>
      <c r="BR19" s="386"/>
      <c r="BS19" s="386"/>
      <c r="BT19" s="386"/>
      <c r="BU19" s="387"/>
      <c r="BV19" s="385">
        <v>6683700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4514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8914036</v>
      </c>
      <c r="BO23" s="386"/>
      <c r="BP23" s="386"/>
      <c r="BQ23" s="386"/>
      <c r="BR23" s="386"/>
      <c r="BS23" s="386"/>
      <c r="BT23" s="386"/>
      <c r="BU23" s="387"/>
      <c r="BV23" s="385">
        <v>8651568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8100</v>
      </c>
      <c r="R24" s="437"/>
      <c r="S24" s="437"/>
      <c r="T24" s="437"/>
      <c r="U24" s="437"/>
      <c r="V24" s="476"/>
      <c r="W24" s="531"/>
      <c r="X24" s="519"/>
      <c r="Y24" s="520"/>
      <c r="Z24" s="435" t="s">
        <v>150</v>
      </c>
      <c r="AA24" s="415"/>
      <c r="AB24" s="415"/>
      <c r="AC24" s="415"/>
      <c r="AD24" s="415"/>
      <c r="AE24" s="415"/>
      <c r="AF24" s="415"/>
      <c r="AG24" s="416"/>
      <c r="AH24" s="436">
        <v>160</v>
      </c>
      <c r="AI24" s="437"/>
      <c r="AJ24" s="437"/>
      <c r="AK24" s="437"/>
      <c r="AL24" s="476"/>
      <c r="AM24" s="436">
        <v>443040</v>
      </c>
      <c r="AN24" s="437"/>
      <c r="AO24" s="437"/>
      <c r="AP24" s="437"/>
      <c r="AQ24" s="437"/>
      <c r="AR24" s="476"/>
      <c r="AS24" s="436">
        <v>2769</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8732178</v>
      </c>
      <c r="BO24" s="386"/>
      <c r="BP24" s="386"/>
      <c r="BQ24" s="386"/>
      <c r="BR24" s="386"/>
      <c r="BS24" s="386"/>
      <c r="BT24" s="386"/>
      <c r="BU24" s="387"/>
      <c r="BV24" s="385">
        <v>8421626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6700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488313</v>
      </c>
      <c r="BO25" s="349"/>
      <c r="BP25" s="349"/>
      <c r="BQ25" s="349"/>
      <c r="BR25" s="349"/>
      <c r="BS25" s="349"/>
      <c r="BT25" s="349"/>
      <c r="BU25" s="350"/>
      <c r="BV25" s="348">
        <v>561184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6030</v>
      </c>
      <c r="R26" s="437"/>
      <c r="S26" s="437"/>
      <c r="T26" s="437"/>
      <c r="U26" s="437"/>
      <c r="V26" s="476"/>
      <c r="W26" s="531"/>
      <c r="X26" s="519"/>
      <c r="Y26" s="520"/>
      <c r="Z26" s="435" t="s">
        <v>156</v>
      </c>
      <c r="AA26" s="555"/>
      <c r="AB26" s="555"/>
      <c r="AC26" s="555"/>
      <c r="AD26" s="555"/>
      <c r="AE26" s="555"/>
      <c r="AF26" s="555"/>
      <c r="AG26" s="556"/>
      <c r="AH26" s="436">
        <v>14</v>
      </c>
      <c r="AI26" s="437"/>
      <c r="AJ26" s="437"/>
      <c r="AK26" s="437"/>
      <c r="AL26" s="476"/>
      <c r="AM26" s="436">
        <v>37352</v>
      </c>
      <c r="AN26" s="437"/>
      <c r="AO26" s="437"/>
      <c r="AP26" s="437"/>
      <c r="AQ26" s="437"/>
      <c r="AR26" s="476"/>
      <c r="AS26" s="436">
        <v>2668</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3540</v>
      </c>
      <c r="R27" s="437"/>
      <c r="S27" s="437"/>
      <c r="T27" s="437"/>
      <c r="U27" s="437"/>
      <c r="V27" s="476"/>
      <c r="W27" s="531"/>
      <c r="X27" s="519"/>
      <c r="Y27" s="520"/>
      <c r="Z27" s="435" t="s">
        <v>159</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v>358033</v>
      </c>
      <c r="BO27" s="553"/>
      <c r="BP27" s="553"/>
      <c r="BQ27" s="553"/>
      <c r="BR27" s="553"/>
      <c r="BS27" s="553"/>
      <c r="BT27" s="553"/>
      <c r="BU27" s="554"/>
      <c r="BV27" s="552">
        <v>356932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3060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2455535</v>
      </c>
      <c r="BO28" s="349"/>
      <c r="BP28" s="349"/>
      <c r="BQ28" s="349"/>
      <c r="BR28" s="349"/>
      <c r="BS28" s="349"/>
      <c r="BT28" s="349"/>
      <c r="BU28" s="350"/>
      <c r="BV28" s="348">
        <v>2449758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8</v>
      </c>
      <c r="M29" s="437"/>
      <c r="N29" s="437"/>
      <c r="O29" s="437"/>
      <c r="P29" s="476"/>
      <c r="Q29" s="436">
        <v>2880</v>
      </c>
      <c r="R29" s="437"/>
      <c r="S29" s="437"/>
      <c r="T29" s="437"/>
      <c r="U29" s="437"/>
      <c r="V29" s="476"/>
      <c r="W29" s="532"/>
      <c r="X29" s="533"/>
      <c r="Y29" s="534"/>
      <c r="Z29" s="435" t="s">
        <v>166</v>
      </c>
      <c r="AA29" s="415"/>
      <c r="AB29" s="415"/>
      <c r="AC29" s="415"/>
      <c r="AD29" s="415"/>
      <c r="AE29" s="415"/>
      <c r="AF29" s="415"/>
      <c r="AG29" s="416"/>
      <c r="AH29" s="436">
        <v>160</v>
      </c>
      <c r="AI29" s="437"/>
      <c r="AJ29" s="437"/>
      <c r="AK29" s="437"/>
      <c r="AL29" s="476"/>
      <c r="AM29" s="436">
        <v>443040</v>
      </c>
      <c r="AN29" s="437"/>
      <c r="AO29" s="437"/>
      <c r="AP29" s="437"/>
      <c r="AQ29" s="437"/>
      <c r="AR29" s="476"/>
      <c r="AS29" s="436">
        <v>2769</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2107939</v>
      </c>
      <c r="BO29" s="386"/>
      <c r="BP29" s="386"/>
      <c r="BQ29" s="386"/>
      <c r="BR29" s="386"/>
      <c r="BS29" s="386"/>
      <c r="BT29" s="386"/>
      <c r="BU29" s="387"/>
      <c r="BV29" s="385">
        <v>2009541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2638732</v>
      </c>
      <c r="BO30" s="553"/>
      <c r="BP30" s="553"/>
      <c r="BQ30" s="553"/>
      <c r="BR30" s="553"/>
      <c r="BS30" s="553"/>
      <c r="BT30" s="553"/>
      <c r="BU30" s="554"/>
      <c r="BV30" s="552">
        <v>2639147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IF('各会計、関係団体の財政状況及び健全化判断比率'!B30="","",'各会計、関係団体の財政状況及び健全化判断比率'!B30)</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新川地域介護保険組合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（財）朝日町文化体育振興公社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公共用地先行取得等事業特別会計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新川広域圏事務組合（一般会計）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（株）あさひ</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南保外二地区用水特別会計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新川広域圏事務組合（ＣＡＴＶ事業特別会計）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（有）あさひふるさと創造社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奨学資金特別会計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富山県市町村総合事務組合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朝日商業開発（株）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富山県市町村会館管理組合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富山県後期高齢者医療広域連合（一般会計）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富山県後期高齢者医療広域連合（後期高齢者医療事業特別会計）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下山用水組合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黒東合口用水組合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新川地域消防組合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7.55</v>
      </c>
      <c r="G34" s="33">
        <v>11.74</v>
      </c>
      <c r="H34" s="33">
        <v>13.97</v>
      </c>
      <c r="I34" s="33">
        <v>4.46</v>
      </c>
      <c r="J34" s="34">
        <v>14.6</v>
      </c>
      <c r="K34" s="22"/>
      <c r="L34" s="22"/>
      <c r="M34" s="22"/>
      <c r="N34" s="22"/>
      <c r="O34" s="22"/>
      <c r="P34" s="22"/>
    </row>
    <row r="35" spans="1:16" ht="39" customHeight="1">
      <c r="A35" s="22"/>
      <c r="B35" s="35"/>
      <c r="C35" s="1145" t="s">
        <v>521</v>
      </c>
      <c r="D35" s="1146"/>
      <c r="E35" s="1147"/>
      <c r="F35" s="36">
        <v>8.36</v>
      </c>
      <c r="G35" s="37">
        <v>9.9600000000000009</v>
      </c>
      <c r="H35" s="37">
        <v>10.8</v>
      </c>
      <c r="I35" s="37">
        <v>8.06</v>
      </c>
      <c r="J35" s="38">
        <v>6.07</v>
      </c>
      <c r="K35" s="22"/>
      <c r="L35" s="22"/>
      <c r="M35" s="22"/>
      <c r="N35" s="22"/>
      <c r="O35" s="22"/>
      <c r="P35" s="22"/>
    </row>
    <row r="36" spans="1:16" ht="39" customHeight="1">
      <c r="A36" s="22"/>
      <c r="B36" s="35"/>
      <c r="C36" s="1145" t="s">
        <v>522</v>
      </c>
      <c r="D36" s="1146"/>
      <c r="E36" s="1147"/>
      <c r="F36" s="36">
        <v>0.56000000000000005</v>
      </c>
      <c r="G36" s="37">
        <v>0.81</v>
      </c>
      <c r="H36" s="37">
        <v>0.98</v>
      </c>
      <c r="I36" s="37">
        <v>1.76</v>
      </c>
      <c r="J36" s="38">
        <v>1.43</v>
      </c>
      <c r="K36" s="22"/>
      <c r="L36" s="22"/>
      <c r="M36" s="22"/>
      <c r="N36" s="22"/>
      <c r="O36" s="22"/>
      <c r="P36" s="22"/>
    </row>
    <row r="37" spans="1:16" ht="39" customHeight="1">
      <c r="A37" s="22"/>
      <c r="B37" s="35"/>
      <c r="C37" s="1145" t="s">
        <v>523</v>
      </c>
      <c r="D37" s="1146"/>
      <c r="E37" s="1147"/>
      <c r="F37" s="36">
        <v>0.78</v>
      </c>
      <c r="G37" s="37">
        <v>0.79</v>
      </c>
      <c r="H37" s="37">
        <v>0.66</v>
      </c>
      <c r="I37" s="37">
        <v>0.67</v>
      </c>
      <c r="J37" s="38">
        <v>0.39</v>
      </c>
      <c r="K37" s="22"/>
      <c r="L37" s="22"/>
      <c r="M37" s="22"/>
      <c r="N37" s="22"/>
      <c r="O37" s="22"/>
      <c r="P37" s="22"/>
    </row>
    <row r="38" spans="1:16" ht="39" customHeight="1">
      <c r="A38" s="22"/>
      <c r="B38" s="35"/>
      <c r="C38" s="1145" t="s">
        <v>524</v>
      </c>
      <c r="D38" s="1146"/>
      <c r="E38" s="1147"/>
      <c r="F38" s="36">
        <v>0.06</v>
      </c>
      <c r="G38" s="37">
        <v>0.09</v>
      </c>
      <c r="H38" s="37">
        <v>0.17</v>
      </c>
      <c r="I38" s="37">
        <v>0.1</v>
      </c>
      <c r="J38" s="38">
        <v>0.21</v>
      </c>
      <c r="K38" s="22"/>
      <c r="L38" s="22"/>
      <c r="M38" s="22"/>
      <c r="N38" s="22"/>
      <c r="O38" s="22"/>
      <c r="P38" s="22"/>
    </row>
    <row r="39" spans="1:16" ht="39" customHeight="1">
      <c r="A39" s="22"/>
      <c r="B39" s="35"/>
      <c r="C39" s="1145" t="s">
        <v>525</v>
      </c>
      <c r="D39" s="1146"/>
      <c r="E39" s="1147"/>
      <c r="F39" s="36">
        <v>0.01</v>
      </c>
      <c r="G39" s="37">
        <v>0.08</v>
      </c>
      <c r="H39" s="37">
        <v>0</v>
      </c>
      <c r="I39" s="37">
        <v>0</v>
      </c>
      <c r="J39" s="38">
        <v>0</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654</v>
      </c>
      <c r="L45" s="60">
        <v>621</v>
      </c>
      <c r="M45" s="60">
        <v>647</v>
      </c>
      <c r="N45" s="60">
        <v>643</v>
      </c>
      <c r="O45" s="61">
        <v>699</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307</v>
      </c>
      <c r="L48" s="64">
        <v>413</v>
      </c>
      <c r="M48" s="64">
        <v>448</v>
      </c>
      <c r="N48" s="64">
        <v>469</v>
      </c>
      <c r="O48" s="65">
        <v>515</v>
      </c>
      <c r="P48" s="48"/>
      <c r="Q48" s="48"/>
      <c r="R48" s="48"/>
      <c r="S48" s="48"/>
      <c r="T48" s="48"/>
      <c r="U48" s="48"/>
    </row>
    <row r="49" spans="1:21" ht="30.75" customHeight="1">
      <c r="A49" s="48"/>
      <c r="B49" s="1163"/>
      <c r="C49" s="1164"/>
      <c r="D49" s="62"/>
      <c r="E49" s="1155" t="s">
        <v>15</v>
      </c>
      <c r="F49" s="1155"/>
      <c r="G49" s="1155"/>
      <c r="H49" s="1155"/>
      <c r="I49" s="1155"/>
      <c r="J49" s="1156"/>
      <c r="K49" s="63">
        <v>144</v>
      </c>
      <c r="L49" s="64">
        <v>112</v>
      </c>
      <c r="M49" s="64">
        <v>45</v>
      </c>
      <c r="N49" s="64">
        <v>29</v>
      </c>
      <c r="O49" s="65">
        <v>19</v>
      </c>
      <c r="P49" s="48"/>
      <c r="Q49" s="48"/>
      <c r="R49" s="48"/>
      <c r="S49" s="48"/>
      <c r="T49" s="48"/>
      <c r="U49" s="48"/>
    </row>
    <row r="50" spans="1:21" ht="30.75" customHeight="1">
      <c r="A50" s="48"/>
      <c r="B50" s="1163"/>
      <c r="C50" s="1164"/>
      <c r="D50" s="62"/>
      <c r="E50" s="1155" t="s">
        <v>16</v>
      </c>
      <c r="F50" s="1155"/>
      <c r="G50" s="1155"/>
      <c r="H50" s="1155"/>
      <c r="I50" s="1155"/>
      <c r="J50" s="1156"/>
      <c r="K50" s="63">
        <v>98</v>
      </c>
      <c r="L50" s="64">
        <v>102</v>
      </c>
      <c r="M50" s="64">
        <v>52</v>
      </c>
      <c r="N50" s="64">
        <v>92</v>
      </c>
      <c r="O50" s="65">
        <v>49</v>
      </c>
      <c r="P50" s="48"/>
      <c r="Q50" s="48"/>
      <c r="R50" s="48"/>
      <c r="S50" s="48"/>
      <c r="T50" s="48"/>
      <c r="U50" s="48"/>
    </row>
    <row r="51" spans="1:21" ht="30.75" customHeight="1">
      <c r="A51" s="48"/>
      <c r="B51" s="1165"/>
      <c r="C51" s="1166"/>
      <c r="D51" s="66"/>
      <c r="E51" s="1155" t="s">
        <v>17</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18</v>
      </c>
      <c r="C52" s="1154"/>
      <c r="D52" s="66"/>
      <c r="E52" s="1155" t="s">
        <v>19</v>
      </c>
      <c r="F52" s="1155"/>
      <c r="G52" s="1155"/>
      <c r="H52" s="1155"/>
      <c r="I52" s="1155"/>
      <c r="J52" s="1156"/>
      <c r="K52" s="63">
        <v>834</v>
      </c>
      <c r="L52" s="64">
        <v>850</v>
      </c>
      <c r="M52" s="64">
        <v>912</v>
      </c>
      <c r="N52" s="64">
        <v>945</v>
      </c>
      <c r="O52" s="65">
        <v>958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369</v>
      </c>
      <c r="L53" s="69">
        <v>398</v>
      </c>
      <c r="M53" s="69">
        <v>280</v>
      </c>
      <c r="N53" s="69">
        <v>288</v>
      </c>
      <c r="O53" s="70">
        <v>324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9" t="s">
        <v>23</v>
      </c>
      <c r="C41" s="1170"/>
      <c r="D41" s="81"/>
      <c r="E41" s="1175" t="s">
        <v>24</v>
      </c>
      <c r="F41" s="1175"/>
      <c r="G41" s="1175"/>
      <c r="H41" s="1176"/>
      <c r="I41" s="82">
        <v>6615</v>
      </c>
      <c r="J41" s="83">
        <v>6874</v>
      </c>
      <c r="K41" s="83">
        <v>7630</v>
      </c>
      <c r="L41" s="83">
        <v>8652</v>
      </c>
      <c r="M41" s="84">
        <v>8914</v>
      </c>
    </row>
    <row r="42" spans="2:13" ht="27.75" customHeight="1">
      <c r="B42" s="1171"/>
      <c r="C42" s="1172"/>
      <c r="D42" s="85"/>
      <c r="E42" s="1177" t="s">
        <v>25</v>
      </c>
      <c r="F42" s="1177"/>
      <c r="G42" s="1177"/>
      <c r="H42" s="1178"/>
      <c r="I42" s="86">
        <v>649</v>
      </c>
      <c r="J42" s="87">
        <v>547</v>
      </c>
      <c r="K42" s="87">
        <v>495</v>
      </c>
      <c r="L42" s="87">
        <v>561</v>
      </c>
      <c r="M42" s="88">
        <v>393</v>
      </c>
    </row>
    <row r="43" spans="2:13" ht="27.75" customHeight="1">
      <c r="B43" s="1171"/>
      <c r="C43" s="1172"/>
      <c r="D43" s="85"/>
      <c r="E43" s="1177" t="s">
        <v>26</v>
      </c>
      <c r="F43" s="1177"/>
      <c r="G43" s="1177"/>
      <c r="H43" s="1178"/>
      <c r="I43" s="86">
        <v>7496</v>
      </c>
      <c r="J43" s="87">
        <v>6034</v>
      </c>
      <c r="K43" s="87">
        <v>6765</v>
      </c>
      <c r="L43" s="87">
        <v>7039</v>
      </c>
      <c r="M43" s="88">
        <v>6835</v>
      </c>
    </row>
    <row r="44" spans="2:13" ht="27.75" customHeight="1">
      <c r="B44" s="1171"/>
      <c r="C44" s="1172"/>
      <c r="D44" s="85"/>
      <c r="E44" s="1177" t="s">
        <v>27</v>
      </c>
      <c r="F44" s="1177"/>
      <c r="G44" s="1177"/>
      <c r="H44" s="1178"/>
      <c r="I44" s="86">
        <v>307</v>
      </c>
      <c r="J44" s="87">
        <v>342</v>
      </c>
      <c r="K44" s="87">
        <v>297</v>
      </c>
      <c r="L44" s="87">
        <v>337</v>
      </c>
      <c r="M44" s="88">
        <v>412</v>
      </c>
    </row>
    <row r="45" spans="2:13" ht="27.75" customHeight="1">
      <c r="B45" s="1171"/>
      <c r="C45" s="1172"/>
      <c r="D45" s="85"/>
      <c r="E45" s="1177" t="s">
        <v>28</v>
      </c>
      <c r="F45" s="1177"/>
      <c r="G45" s="1177"/>
      <c r="H45" s="1178"/>
      <c r="I45" s="86">
        <v>1324</v>
      </c>
      <c r="J45" s="87">
        <v>1069</v>
      </c>
      <c r="K45" s="87">
        <v>1078</v>
      </c>
      <c r="L45" s="87">
        <v>927</v>
      </c>
      <c r="M45" s="88">
        <v>798</v>
      </c>
    </row>
    <row r="46" spans="2:13" ht="27.75" customHeight="1">
      <c r="B46" s="1171"/>
      <c r="C46" s="1172"/>
      <c r="D46" s="85"/>
      <c r="E46" s="1177" t="s">
        <v>29</v>
      </c>
      <c r="F46" s="1177"/>
      <c r="G46" s="1177"/>
      <c r="H46" s="1178"/>
      <c r="I46" s="86" t="s">
        <v>474</v>
      </c>
      <c r="J46" s="87" t="s">
        <v>474</v>
      </c>
      <c r="K46" s="87" t="s">
        <v>474</v>
      </c>
      <c r="L46" s="87" t="s">
        <v>474</v>
      </c>
      <c r="M46" s="88" t="s">
        <v>474</v>
      </c>
    </row>
    <row r="47" spans="2:13" ht="27.75" customHeight="1">
      <c r="B47" s="1171"/>
      <c r="C47" s="1172"/>
      <c r="D47" s="85"/>
      <c r="E47" s="1177" t="s">
        <v>30</v>
      </c>
      <c r="F47" s="1177"/>
      <c r="G47" s="1177"/>
      <c r="H47" s="1178"/>
      <c r="I47" s="86" t="s">
        <v>474</v>
      </c>
      <c r="J47" s="87" t="s">
        <v>474</v>
      </c>
      <c r="K47" s="87" t="s">
        <v>474</v>
      </c>
      <c r="L47" s="87" t="s">
        <v>474</v>
      </c>
      <c r="M47" s="88" t="s">
        <v>474</v>
      </c>
    </row>
    <row r="48" spans="2:13" ht="27.75" customHeight="1">
      <c r="B48" s="1173"/>
      <c r="C48" s="1174"/>
      <c r="D48" s="85"/>
      <c r="E48" s="1177" t="s">
        <v>31</v>
      </c>
      <c r="F48" s="1177"/>
      <c r="G48" s="1177"/>
      <c r="H48" s="1178"/>
      <c r="I48" s="86" t="s">
        <v>474</v>
      </c>
      <c r="J48" s="87" t="s">
        <v>474</v>
      </c>
      <c r="K48" s="87" t="s">
        <v>474</v>
      </c>
      <c r="L48" s="87" t="s">
        <v>474</v>
      </c>
      <c r="M48" s="88" t="s">
        <v>474</v>
      </c>
    </row>
    <row r="49" spans="2:13" ht="27.75" customHeight="1">
      <c r="B49" s="1179" t="s">
        <v>32</v>
      </c>
      <c r="C49" s="1180"/>
      <c r="D49" s="89"/>
      <c r="E49" s="1177" t="s">
        <v>33</v>
      </c>
      <c r="F49" s="1177"/>
      <c r="G49" s="1177"/>
      <c r="H49" s="1178"/>
      <c r="I49" s="86">
        <v>6705</v>
      </c>
      <c r="J49" s="87">
        <v>6741</v>
      </c>
      <c r="K49" s="87">
        <v>7173</v>
      </c>
      <c r="L49" s="87">
        <v>7505</v>
      </c>
      <c r="M49" s="88">
        <v>7597</v>
      </c>
    </row>
    <row r="50" spans="2:13" ht="27.75" customHeight="1">
      <c r="B50" s="1171"/>
      <c r="C50" s="1172"/>
      <c r="D50" s="85"/>
      <c r="E50" s="1177" t="s">
        <v>34</v>
      </c>
      <c r="F50" s="1177"/>
      <c r="G50" s="1177"/>
      <c r="H50" s="1178"/>
      <c r="I50" s="86">
        <v>13</v>
      </c>
      <c r="J50" s="87">
        <v>6</v>
      </c>
      <c r="K50" s="87" t="s">
        <v>474</v>
      </c>
      <c r="L50" s="87" t="s">
        <v>474</v>
      </c>
      <c r="M50" s="88" t="s">
        <v>474</v>
      </c>
    </row>
    <row r="51" spans="2:13" ht="27.75" customHeight="1">
      <c r="B51" s="1173"/>
      <c r="C51" s="1174"/>
      <c r="D51" s="85"/>
      <c r="E51" s="1177" t="s">
        <v>35</v>
      </c>
      <c r="F51" s="1177"/>
      <c r="G51" s="1177"/>
      <c r="H51" s="1178"/>
      <c r="I51" s="86">
        <v>10065</v>
      </c>
      <c r="J51" s="87">
        <v>10636</v>
      </c>
      <c r="K51" s="87">
        <v>11256</v>
      </c>
      <c r="L51" s="87">
        <v>11792</v>
      </c>
      <c r="M51" s="88">
        <v>11984</v>
      </c>
    </row>
    <row r="52" spans="2:13" ht="27.75" customHeight="1" thickBot="1">
      <c r="B52" s="1181" t="s">
        <v>36</v>
      </c>
      <c r="C52" s="1182"/>
      <c r="D52" s="90"/>
      <c r="E52" s="1183" t="s">
        <v>37</v>
      </c>
      <c r="F52" s="1183"/>
      <c r="G52" s="1183"/>
      <c r="H52" s="1184"/>
      <c r="I52" s="91">
        <v>-391</v>
      </c>
      <c r="J52" s="92">
        <v>-2517</v>
      </c>
      <c r="K52" s="92">
        <v>-2165</v>
      </c>
      <c r="L52" s="92">
        <v>-1781</v>
      </c>
      <c r="M52" s="93">
        <v>-2229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545</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545</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1194" t="s">
        <v>547</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548</v>
      </c>
    </row>
    <row r="50" spans="1:17">
      <c r="B50" s="248"/>
      <c r="C50" s="244"/>
      <c r="D50" s="244"/>
      <c r="E50" s="244"/>
      <c r="F50" s="244"/>
      <c r="G50" s="1206"/>
      <c r="H50" s="1207"/>
      <c r="I50" s="1207"/>
      <c r="J50" s="1208"/>
      <c r="K50" s="1209" t="s">
        <v>513</v>
      </c>
      <c r="L50" s="1209" t="s">
        <v>514</v>
      </c>
      <c r="M50" s="1209" t="s">
        <v>515</v>
      </c>
      <c r="N50" s="1209" t="s">
        <v>516</v>
      </c>
      <c r="O50" s="1209" t="s">
        <v>517</v>
      </c>
    </row>
    <row r="51" spans="1:17">
      <c r="B51" s="248"/>
      <c r="C51" s="244"/>
      <c r="D51" s="244"/>
      <c r="E51" s="244"/>
      <c r="F51" s="244"/>
      <c r="G51" s="1210" t="s">
        <v>549</v>
      </c>
      <c r="H51" s="1211"/>
      <c r="I51" s="1212" t="s">
        <v>550</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551</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552</v>
      </c>
      <c r="H55" s="1225"/>
      <c r="I55" s="1219" t="s">
        <v>550</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551</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1194" t="s">
        <v>547</v>
      </c>
      <c r="I64" s="1195"/>
      <c r="J64" s="1195"/>
      <c r="K64" s="1195"/>
      <c r="L64" s="244"/>
      <c r="M64" s="244"/>
      <c r="N64" s="244"/>
      <c r="O64" s="244"/>
    </row>
    <row r="65" spans="2:30">
      <c r="B65" s="248"/>
      <c r="C65" s="244"/>
      <c r="D65" s="244"/>
      <c r="E65" s="244"/>
      <c r="F65" s="244"/>
      <c r="G65" s="1238" t="s">
        <v>554</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555</v>
      </c>
      <c r="I71" s="1244"/>
      <c r="J71" s="1240"/>
      <c r="K71" s="1240"/>
      <c r="L71" s="1241"/>
      <c r="M71" s="1240"/>
      <c r="N71" s="1241"/>
      <c r="O71" s="1242"/>
    </row>
    <row r="72" spans="2:30">
      <c r="B72" s="248"/>
      <c r="C72" s="244"/>
      <c r="D72" s="244"/>
      <c r="E72" s="244"/>
      <c r="F72" s="244"/>
      <c r="G72" s="1206"/>
      <c r="H72" s="1207"/>
      <c r="I72" s="1207"/>
      <c r="J72" s="1208"/>
      <c r="K72" s="1209" t="s">
        <v>513</v>
      </c>
      <c r="L72" s="1209" t="s">
        <v>514</v>
      </c>
      <c r="M72" s="1209" t="s">
        <v>515</v>
      </c>
      <c r="N72" s="1209" t="s">
        <v>516</v>
      </c>
      <c r="O72" s="1209" t="s">
        <v>517</v>
      </c>
    </row>
    <row r="73" spans="2:30">
      <c r="B73" s="248"/>
      <c r="C73" s="244"/>
      <c r="D73" s="244"/>
      <c r="E73" s="244"/>
      <c r="F73" s="244"/>
      <c r="G73" s="1210" t="s">
        <v>549</v>
      </c>
      <c r="H73" s="1211"/>
      <c r="I73" s="1212" t="s">
        <v>550</v>
      </c>
      <c r="J73" s="1212"/>
      <c r="K73" s="1245"/>
      <c r="L73" s="1245"/>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556</v>
      </c>
      <c r="J75" s="1219"/>
      <c r="K75" s="1246">
        <v>11.2</v>
      </c>
      <c r="L75" s="1246">
        <v>9.1999999999999993</v>
      </c>
      <c r="M75" s="1246">
        <v>9.1999999999999993</v>
      </c>
      <c r="N75" s="1246">
        <v>8.6</v>
      </c>
      <c r="O75" s="1246">
        <v>7.9</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552</v>
      </c>
      <c r="H77" s="1225"/>
      <c r="I77" s="1219" t="s">
        <v>550</v>
      </c>
      <c r="J77" s="1219"/>
      <c r="K77" s="1245">
        <v>35.299999999999997</v>
      </c>
      <c r="L77" s="1245">
        <v>29.4</v>
      </c>
      <c r="M77" s="1217">
        <v>18.899999999999999</v>
      </c>
      <c r="N77" s="1217">
        <v>10.199999999999999</v>
      </c>
      <c r="O77" s="1217">
        <v>20.2</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556</v>
      </c>
      <c r="J79" s="1229"/>
      <c r="K79" s="1248">
        <v>11.6</v>
      </c>
      <c r="L79" s="1248">
        <v>10.9</v>
      </c>
      <c r="M79" s="1248">
        <v>10.1</v>
      </c>
      <c r="N79" s="1248">
        <v>9.1</v>
      </c>
      <c r="O79" s="1248">
        <v>9.3000000000000007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107782</v>
      </c>
      <c r="E3" s="116"/>
      <c r="F3" s="117">
        <v>70897</v>
      </c>
      <c r="G3" s="118"/>
      <c r="H3" s="119"/>
    </row>
    <row r="4" spans="1:8">
      <c r="A4" s="120"/>
      <c r="B4" s="121"/>
      <c r="C4" s="122"/>
      <c r="D4" s="123">
        <v>45677</v>
      </c>
      <c r="E4" s="124"/>
      <c r="F4" s="125">
        <v>39878</v>
      </c>
      <c r="G4" s="126"/>
      <c r="H4" s="127"/>
    </row>
    <row r="5" spans="1:8">
      <c r="A5" s="108" t="s">
        <v>507</v>
      </c>
      <c r="B5" s="113"/>
      <c r="C5" s="114"/>
      <c r="D5" s="115">
        <v>60789</v>
      </c>
      <c r="E5" s="116"/>
      <c r="F5" s="117">
        <v>66496</v>
      </c>
      <c r="G5" s="118"/>
      <c r="H5" s="119"/>
    </row>
    <row r="6" spans="1:8">
      <c r="A6" s="120"/>
      <c r="B6" s="121"/>
      <c r="C6" s="122"/>
      <c r="D6" s="123">
        <v>46110</v>
      </c>
      <c r="E6" s="124"/>
      <c r="F6" s="125">
        <v>36530</v>
      </c>
      <c r="G6" s="126"/>
      <c r="H6" s="127"/>
    </row>
    <row r="7" spans="1:8">
      <c r="A7" s="108" t="s">
        <v>508</v>
      </c>
      <c r="B7" s="113"/>
      <c r="C7" s="114"/>
      <c r="D7" s="115">
        <v>124522</v>
      </c>
      <c r="E7" s="116"/>
      <c r="F7" s="117">
        <v>82748</v>
      </c>
      <c r="G7" s="118"/>
      <c r="H7" s="119"/>
    </row>
    <row r="8" spans="1:8">
      <c r="A8" s="120"/>
      <c r="B8" s="121"/>
      <c r="C8" s="122"/>
      <c r="D8" s="123">
        <v>100057</v>
      </c>
      <c r="E8" s="124"/>
      <c r="F8" s="125">
        <v>44732</v>
      </c>
      <c r="G8" s="126"/>
      <c r="H8" s="127"/>
    </row>
    <row r="9" spans="1:8">
      <c r="A9" s="108" t="s">
        <v>509</v>
      </c>
      <c r="B9" s="113"/>
      <c r="C9" s="114"/>
      <c r="D9" s="115">
        <v>141245</v>
      </c>
      <c r="E9" s="116"/>
      <c r="F9" s="117">
        <v>91837</v>
      </c>
      <c r="G9" s="118"/>
      <c r="H9" s="119"/>
    </row>
    <row r="10" spans="1:8">
      <c r="A10" s="120"/>
      <c r="B10" s="121"/>
      <c r="C10" s="122"/>
      <c r="D10" s="123">
        <v>112697</v>
      </c>
      <c r="E10" s="124"/>
      <c r="F10" s="125">
        <v>54439</v>
      </c>
      <c r="G10" s="126"/>
      <c r="H10" s="127"/>
    </row>
    <row r="11" spans="1:8">
      <c r="A11" s="108" t="s">
        <v>510</v>
      </c>
      <c r="B11" s="113"/>
      <c r="C11" s="114"/>
      <c r="D11" s="115">
        <v>107103</v>
      </c>
      <c r="E11" s="116"/>
      <c r="F11" s="117">
        <v>106092</v>
      </c>
      <c r="G11" s="118"/>
      <c r="H11" s="119"/>
    </row>
    <row r="12" spans="1:8">
      <c r="A12" s="120"/>
      <c r="B12" s="121"/>
      <c r="C12" s="128"/>
      <c r="D12" s="123">
        <v>78325</v>
      </c>
      <c r="E12" s="124"/>
      <c r="F12" s="125">
        <v>44299</v>
      </c>
      <c r="G12" s="126"/>
      <c r="H12" s="127"/>
    </row>
    <row r="13" spans="1:8">
      <c r="A13" s="108"/>
      <c r="B13" s="113"/>
      <c r="C13" s="129"/>
      <c r="D13" s="130">
        <v>108288</v>
      </c>
      <c r="E13" s="131"/>
      <c r="F13" s="132">
        <v>83614</v>
      </c>
      <c r="G13" s="133"/>
      <c r="H13" s="119"/>
    </row>
    <row r="14" spans="1:8">
      <c r="A14" s="120"/>
      <c r="B14" s="121"/>
      <c r="C14" s="122"/>
      <c r="D14" s="123">
        <v>76573</v>
      </c>
      <c r="E14" s="124"/>
      <c r="F14" s="125">
        <v>43976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8.3699999999999992</v>
      </c>
      <c r="C19" s="134">
        <f>ROUND(VALUE(SUBSTITUTE(実質収支比率等に係る経年分析!G$48,"▲","-")),2)</f>
        <v>9.9600000000000009</v>
      </c>
      <c r="D19" s="134">
        <f>ROUND(VALUE(SUBSTITUTE(実質収支比率等に係る経年分析!H$48,"▲","-")),2)</f>
        <v>10.93</v>
      </c>
      <c r="E19" s="134">
        <f>ROUND(VALUE(SUBSTITUTE(実質収支比率等に係る経年分析!I$48,"▲","-")),2)</f>
        <v>8.7799999999999994</v>
      </c>
      <c r="F19" s="134">
        <f>ROUND(VALUE(SUBSTITUTE(実質収支比率等に係る経年分析!J$48,"▲","-")),2)</f>
        <v>6.07</v>
      </c>
    </row>
    <row r="20" spans="1:11">
      <c r="A20" s="134" t="s">
        <v>42</v>
      </c>
      <c r="B20" s="134">
        <f>ROUND(VALUE(SUBSTITUTE(実質収支比率等に係る経年分析!F$47,"▲","-")),2)</f>
        <v>47.04</v>
      </c>
      <c r="C20" s="134">
        <f>ROUND(VALUE(SUBSTITUTE(実質収支比率等に係る経年分析!G$47,"▲","-")),2)</f>
        <v>43.99</v>
      </c>
      <c r="D20" s="134">
        <f>ROUND(VALUE(SUBSTITUTE(実質収支比率等に係る経年分析!H$47,"▲","-")),2)</f>
        <v>48.08</v>
      </c>
      <c r="E20" s="134">
        <f>ROUND(VALUE(SUBSTITUTE(実質収支比率等に係る経年分析!I$47,"▲","-")),2)</f>
        <v>53</v>
      </c>
      <c r="F20" s="134">
        <f>ROUND(VALUE(SUBSTITUTE(実質収支比率等に係る経年分析!J$47,"▲","-")),2)</f>
        <v>51.43</v>
      </c>
    </row>
    <row r="21" spans="1:11">
      <c r="A21" s="134" t="s">
        <v>43</v>
      </c>
      <c r="B21" s="134">
        <f>IF(ISNUMBER(VALUE(SUBSTITUTE(実質収支比率等に係る経年分析!F$49,"▲","-"))),ROUND(VALUE(SUBSTITUTE(実質収支比率等に係る経年分析!F$49,"▲","-")),2),NA())</f>
        <v>9.24</v>
      </c>
      <c r="C21" s="134">
        <f>IF(ISNUMBER(VALUE(SUBSTITUTE(実質収支比率等に係る経年分析!G$49,"▲","-"))),ROUND(VALUE(SUBSTITUTE(実質収支比率等に係る経年分析!G$49,"▲","-")),2),NA())</f>
        <v>-1.1200000000000001</v>
      </c>
      <c r="D21" s="134">
        <f>IF(ISNUMBER(VALUE(SUBSTITUTE(実質収支比率等に係る経年分析!H$49,"▲","-"))),ROUND(VALUE(SUBSTITUTE(実質収支比率等に係る経年分析!H$49,"▲","-")),2),NA())</f>
        <v>5.7</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-2.2999999999999998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南保外二地区用水特別会計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834</v>
      </c>
      <c r="E42" s="136"/>
      <c r="F42" s="136"/>
      <c r="G42" s="136">
        <f>'実質公債費比率（分子）の構造'!L$52</f>
        <v>850</v>
      </c>
      <c r="H42" s="136"/>
      <c r="I42" s="136"/>
      <c r="J42" s="136">
        <f>'実質公債費比率（分子）の構造'!M$52</f>
        <v>912</v>
      </c>
      <c r="K42" s="136"/>
      <c r="L42" s="136"/>
      <c r="M42" s="136">
        <f>'実質公債費比率（分子）の構造'!N$52</f>
        <v>945</v>
      </c>
      <c r="N42" s="136"/>
      <c r="O42" s="136"/>
      <c r="P42" s="136">
        <f>'実質公債費比率（分子）の構造'!O$52</f>
        <v>958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98</v>
      </c>
      <c r="C44" s="136"/>
      <c r="D44" s="136"/>
      <c r="E44" s="136">
        <f>'実質公債費比率（分子）の構造'!L$50</f>
        <v>102</v>
      </c>
      <c r="F44" s="136"/>
      <c r="G44" s="136"/>
      <c r="H44" s="136">
        <f>'実質公債費比率（分子）の構造'!M$50</f>
        <v>52</v>
      </c>
      <c r="I44" s="136"/>
      <c r="J44" s="136"/>
      <c r="K44" s="136">
        <f>'実質公債費比率（分子）の構造'!N$50</f>
        <v>92</v>
      </c>
      <c r="L44" s="136"/>
      <c r="M44" s="136"/>
      <c r="N44" s="136">
        <f>'実質公債費比率（分子）の構造'!O$50</f>
        <v>49</v>
      </c>
      <c r="O44" s="136"/>
      <c r="P44" s="136"/>
    </row>
    <row r="45" spans="1:16">
      <c r="A45" s="136" t="s">
        <v>53</v>
      </c>
      <c r="B45" s="136">
        <f>'実質公債費比率（分子）の構造'!K$49</f>
        <v>144</v>
      </c>
      <c r="C45" s="136"/>
      <c r="D45" s="136"/>
      <c r="E45" s="136">
        <f>'実質公債費比率（分子）の構造'!L$49</f>
        <v>112</v>
      </c>
      <c r="F45" s="136"/>
      <c r="G45" s="136"/>
      <c r="H45" s="136">
        <f>'実質公債費比率（分子）の構造'!M$49</f>
        <v>45</v>
      </c>
      <c r="I45" s="136"/>
      <c r="J45" s="136"/>
      <c r="K45" s="136">
        <f>'実質公債費比率（分子）の構造'!N$49</f>
        <v>29</v>
      </c>
      <c r="L45" s="136"/>
      <c r="M45" s="136"/>
      <c r="N45" s="136">
        <f>'実質公債費比率（分子）の構造'!O$49</f>
        <v>19</v>
      </c>
      <c r="O45" s="136"/>
      <c r="P45" s="136"/>
    </row>
    <row r="46" spans="1:16">
      <c r="A46" s="136" t="s">
        <v>54</v>
      </c>
      <c r="B46" s="136">
        <f>'実質公債費比率（分子）の構造'!K$48</f>
        <v>307</v>
      </c>
      <c r="C46" s="136"/>
      <c r="D46" s="136"/>
      <c r="E46" s="136">
        <f>'実質公債費比率（分子）の構造'!L$48</f>
        <v>413</v>
      </c>
      <c r="F46" s="136"/>
      <c r="G46" s="136"/>
      <c r="H46" s="136">
        <f>'実質公債費比率（分子）の構造'!M$48</f>
        <v>448</v>
      </c>
      <c r="I46" s="136"/>
      <c r="J46" s="136"/>
      <c r="K46" s="136">
        <f>'実質公債費比率（分子）の構造'!N$48</f>
        <v>469</v>
      </c>
      <c r="L46" s="136"/>
      <c r="M46" s="136"/>
      <c r="N46" s="136">
        <f>'実質公債費比率（分子）の構造'!O$48</f>
        <v>515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654</v>
      </c>
      <c r="C49" s="136"/>
      <c r="D49" s="136"/>
      <c r="E49" s="136">
        <f>'実質公債費比率（分子）の構造'!L$45</f>
        <v>621</v>
      </c>
      <c r="F49" s="136"/>
      <c r="G49" s="136"/>
      <c r="H49" s="136">
        <f>'実質公債費比率（分子）の構造'!M$45</f>
        <v>647</v>
      </c>
      <c r="I49" s="136"/>
      <c r="J49" s="136"/>
      <c r="K49" s="136">
        <f>'実質公債費比率（分子）の構造'!N$45</f>
        <v>643</v>
      </c>
      <c r="L49" s="136"/>
      <c r="M49" s="136"/>
      <c r="N49" s="136">
        <f>'実質公債費比率（分子）の構造'!O$45</f>
        <v>699</v>
      </c>
      <c r="O49" s="136"/>
      <c r="P49" s="136"/>
    </row>
    <row r="50" spans="1:16">
      <c r="A50" s="136" t="s">
        <v>58</v>
      </c>
      <c r="B50" s="136" t="e">
        <f>NA()</f>
        <v>#N/A</v>
      </c>
      <c r="C50" s="136">
        <f>IF(ISNUMBER('実質公債費比率（分子）の構造'!K$53),'実質公債費比率（分子）の構造'!K$53,NA())</f>
        <v>369</v>
      </c>
      <c r="D50" s="136" t="e">
        <f>NA()</f>
        <v>#N/A</v>
      </c>
      <c r="E50" s="136" t="e">
        <f>NA()</f>
        <v>#N/A</v>
      </c>
      <c r="F50" s="136">
        <f>IF(ISNUMBER('実質公債費比率（分子）の構造'!L$53),'実質公債費比率（分子）の構造'!L$53,NA())</f>
        <v>398</v>
      </c>
      <c r="G50" s="136" t="e">
        <f>NA()</f>
        <v>#N/A</v>
      </c>
      <c r="H50" s="136" t="e">
        <f>NA()</f>
        <v>#N/A</v>
      </c>
      <c r="I50" s="136">
        <f>IF(ISNUMBER('実質公債費比率（分子）の構造'!M$53),'実質公債費比率（分子）の構造'!M$53,NA())</f>
        <v>280</v>
      </c>
      <c r="J50" s="136" t="e">
        <f>NA()</f>
        <v>#N/A</v>
      </c>
      <c r="K50" s="136" t="e">
        <f>NA()</f>
        <v>#N/A</v>
      </c>
      <c r="L50" s="136">
        <f>IF(ISNUMBER('実質公債費比率（分子）の構造'!N$53),'実質公債費比率（分子）の構造'!N$53,NA())</f>
        <v>288</v>
      </c>
      <c r="M50" s="136" t="e">
        <f>NA()</f>
        <v>#N/A</v>
      </c>
      <c r="N50" s="136" t="e">
        <f>NA()</f>
        <v>#N/A</v>
      </c>
      <c r="O50" s="136">
        <f>IF(ISNUMBER('実質公債費比率（分子）の構造'!O$53),'実質公債費比率（分子）の構造'!O$53,NA())</f>
        <v>324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10065</v>
      </c>
      <c r="E56" s="135"/>
      <c r="F56" s="135"/>
      <c r="G56" s="135">
        <f>'将来負担比率（分子）の構造'!J$51</f>
        <v>10636</v>
      </c>
      <c r="H56" s="135"/>
      <c r="I56" s="135"/>
      <c r="J56" s="135">
        <f>'将来負担比率（分子）の構造'!K$51</f>
        <v>11256</v>
      </c>
      <c r="K56" s="135"/>
      <c r="L56" s="135"/>
      <c r="M56" s="135">
        <f>'将来負担比率（分子）の構造'!L$51</f>
        <v>11792</v>
      </c>
      <c r="N56" s="135"/>
      <c r="O56" s="135"/>
      <c r="P56" s="135">
        <f>'将来負担比率（分子）の構造'!M$51</f>
        <v>11984</v>
      </c>
    </row>
    <row r="57" spans="1:16">
      <c r="A57" s="135" t="s">
        <v>34</v>
      </c>
      <c r="B57" s="135"/>
      <c r="C57" s="135"/>
      <c r="D57" s="135">
        <f>'将来負担比率（分子）の構造'!I$50</f>
        <v>13</v>
      </c>
      <c r="E57" s="135"/>
      <c r="F57" s="135"/>
      <c r="G57" s="135">
        <f>'将来負担比率（分子）の構造'!J$50</f>
        <v>6</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6705</v>
      </c>
      <c r="E58" s="135"/>
      <c r="F58" s="135"/>
      <c r="G58" s="135">
        <f>'将来負担比率（分子）の構造'!J$49</f>
        <v>6741</v>
      </c>
      <c r="H58" s="135"/>
      <c r="I58" s="135"/>
      <c r="J58" s="135">
        <f>'将来負担比率（分子）の構造'!K$49</f>
        <v>7173</v>
      </c>
      <c r="K58" s="135"/>
      <c r="L58" s="135"/>
      <c r="M58" s="135">
        <f>'将来負担比率（分子）の構造'!L$49</f>
        <v>7505</v>
      </c>
      <c r="N58" s="135"/>
      <c r="O58" s="135"/>
      <c r="P58" s="135">
        <f>'将来負担比率（分子）の構造'!M$49</f>
        <v>7597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1324</v>
      </c>
      <c r="C62" s="135"/>
      <c r="D62" s="135"/>
      <c r="E62" s="135">
        <f>'将来負担比率（分子）の構造'!J$45</f>
        <v>1069</v>
      </c>
      <c r="F62" s="135"/>
      <c r="G62" s="135"/>
      <c r="H62" s="135">
        <f>'将来負担比率（分子）の構造'!K$45</f>
        <v>1078</v>
      </c>
      <c r="I62" s="135"/>
      <c r="J62" s="135"/>
      <c r="K62" s="135">
        <f>'将来負担比率（分子）の構造'!L$45</f>
        <v>927</v>
      </c>
      <c r="L62" s="135"/>
      <c r="M62" s="135"/>
      <c r="N62" s="135">
        <f>'将来負担比率（分子）の構造'!M$45</f>
        <v>798</v>
      </c>
      <c r="O62" s="135"/>
      <c r="P62" s="135"/>
    </row>
    <row r="63" spans="1:16">
      <c r="A63" s="135" t="s">
        <v>27</v>
      </c>
      <c r="B63" s="135">
        <f>'将来負担比率（分子）の構造'!I$44</f>
        <v>307</v>
      </c>
      <c r="C63" s="135"/>
      <c r="D63" s="135"/>
      <c r="E63" s="135">
        <f>'将来負担比率（分子）の構造'!J$44</f>
        <v>342</v>
      </c>
      <c r="F63" s="135"/>
      <c r="G63" s="135"/>
      <c r="H63" s="135">
        <f>'将来負担比率（分子）の構造'!K$44</f>
        <v>297</v>
      </c>
      <c r="I63" s="135"/>
      <c r="J63" s="135"/>
      <c r="K63" s="135">
        <f>'将来負担比率（分子）の構造'!L$44</f>
        <v>337</v>
      </c>
      <c r="L63" s="135"/>
      <c r="M63" s="135"/>
      <c r="N63" s="135">
        <f>'将来負担比率（分子）の構造'!M$44</f>
        <v>412</v>
      </c>
      <c r="O63" s="135"/>
      <c r="P63" s="135"/>
    </row>
    <row r="64" spans="1:16">
      <c r="A64" s="135" t="s">
        <v>26</v>
      </c>
      <c r="B64" s="135">
        <f>'将来負担比率（分子）の構造'!I$43</f>
        <v>7496</v>
      </c>
      <c r="C64" s="135"/>
      <c r="D64" s="135"/>
      <c r="E64" s="135">
        <f>'将来負担比率（分子）の構造'!J$43</f>
        <v>6034</v>
      </c>
      <c r="F64" s="135"/>
      <c r="G64" s="135"/>
      <c r="H64" s="135">
        <f>'将来負担比率（分子）の構造'!K$43</f>
        <v>6765</v>
      </c>
      <c r="I64" s="135"/>
      <c r="J64" s="135"/>
      <c r="K64" s="135">
        <f>'将来負担比率（分子）の構造'!L$43</f>
        <v>7039</v>
      </c>
      <c r="L64" s="135"/>
      <c r="M64" s="135"/>
      <c r="N64" s="135">
        <f>'将来負担比率（分子）の構造'!M$43</f>
        <v>6835</v>
      </c>
      <c r="O64" s="135"/>
      <c r="P64" s="135"/>
    </row>
    <row r="65" spans="1:16">
      <c r="A65" s="135" t="s">
        <v>25</v>
      </c>
      <c r="B65" s="135">
        <f>'将来負担比率（分子）の構造'!I$42</f>
        <v>649</v>
      </c>
      <c r="C65" s="135"/>
      <c r="D65" s="135"/>
      <c r="E65" s="135">
        <f>'将来負担比率（分子）の構造'!J$42</f>
        <v>547</v>
      </c>
      <c r="F65" s="135"/>
      <c r="G65" s="135"/>
      <c r="H65" s="135">
        <f>'将来負担比率（分子）の構造'!K$42</f>
        <v>495</v>
      </c>
      <c r="I65" s="135"/>
      <c r="J65" s="135"/>
      <c r="K65" s="135">
        <f>'将来負担比率（分子）の構造'!L$42</f>
        <v>561</v>
      </c>
      <c r="L65" s="135"/>
      <c r="M65" s="135"/>
      <c r="N65" s="135">
        <f>'将来負担比率（分子）の構造'!M$42</f>
        <v>393</v>
      </c>
      <c r="O65" s="135"/>
      <c r="P65" s="135"/>
    </row>
    <row r="66" spans="1:16">
      <c r="A66" s="135" t="s">
        <v>24</v>
      </c>
      <c r="B66" s="135">
        <f>'将来負担比率（分子）の構造'!I$41</f>
        <v>6615</v>
      </c>
      <c r="C66" s="135"/>
      <c r="D66" s="135"/>
      <c r="E66" s="135">
        <f>'将来負担比率（分子）の構造'!J$41</f>
        <v>6874</v>
      </c>
      <c r="F66" s="135"/>
      <c r="G66" s="135"/>
      <c r="H66" s="135">
        <f>'将来負担比率（分子）の構造'!K$41</f>
        <v>7630</v>
      </c>
      <c r="I66" s="135"/>
      <c r="J66" s="135"/>
      <c r="K66" s="135">
        <f>'将来負担比率（分子）の構造'!L$41</f>
        <v>8652</v>
      </c>
      <c r="L66" s="135"/>
      <c r="M66" s="135"/>
      <c r="N66" s="135">
        <f>'将来負担比率（分子）の構造'!M$41</f>
        <v>8914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1458236</v>
      </c>
      <c r="S5" s="583"/>
      <c r="T5" s="583"/>
      <c r="U5" s="583"/>
      <c r="V5" s="583"/>
      <c r="W5" s="583"/>
      <c r="X5" s="583"/>
      <c r="Y5" s="584"/>
      <c r="Z5" s="585">
        <v>15.8</v>
      </c>
      <c r="AA5" s="585"/>
      <c r="AB5" s="585"/>
      <c r="AC5" s="585"/>
      <c r="AD5" s="586">
        <v>1458236</v>
      </c>
      <c r="AE5" s="586"/>
      <c r="AF5" s="586"/>
      <c r="AG5" s="586"/>
      <c r="AH5" s="586"/>
      <c r="AI5" s="586"/>
      <c r="AJ5" s="586"/>
      <c r="AK5" s="586"/>
      <c r="AL5" s="587">
        <v>31.7</v>
      </c>
      <c r="AM5" s="588"/>
      <c r="AN5" s="588"/>
      <c r="AO5" s="589"/>
      <c r="AP5" s="579" t="s">
        <v>205</v>
      </c>
      <c r="AQ5" s="580"/>
      <c r="AR5" s="580"/>
      <c r="AS5" s="580"/>
      <c r="AT5" s="580"/>
      <c r="AU5" s="580"/>
      <c r="AV5" s="580"/>
      <c r="AW5" s="580"/>
      <c r="AX5" s="580"/>
      <c r="AY5" s="580"/>
      <c r="AZ5" s="580"/>
      <c r="BA5" s="580"/>
      <c r="BB5" s="580"/>
      <c r="BC5" s="580"/>
      <c r="BD5" s="580"/>
      <c r="BE5" s="580"/>
      <c r="BF5" s="581"/>
      <c r="BG5" s="593">
        <v>1451311</v>
      </c>
      <c r="BH5" s="594"/>
      <c r="BI5" s="594"/>
      <c r="BJ5" s="594"/>
      <c r="BK5" s="594"/>
      <c r="BL5" s="594"/>
      <c r="BM5" s="594"/>
      <c r="BN5" s="595"/>
      <c r="BO5" s="596">
        <v>99.5</v>
      </c>
      <c r="BP5" s="596"/>
      <c r="BQ5" s="596"/>
      <c r="BR5" s="596"/>
      <c r="BS5" s="597">
        <v>59155</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65701</v>
      </c>
      <c r="S6" s="594"/>
      <c r="T6" s="594"/>
      <c r="U6" s="594"/>
      <c r="V6" s="594"/>
      <c r="W6" s="594"/>
      <c r="X6" s="594"/>
      <c r="Y6" s="595"/>
      <c r="Z6" s="596">
        <v>0.7</v>
      </c>
      <c r="AA6" s="596"/>
      <c r="AB6" s="596"/>
      <c r="AC6" s="596"/>
      <c r="AD6" s="597">
        <v>65701</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1451311</v>
      </c>
      <c r="BH6" s="594"/>
      <c r="BI6" s="594"/>
      <c r="BJ6" s="594"/>
      <c r="BK6" s="594"/>
      <c r="BL6" s="594"/>
      <c r="BM6" s="594"/>
      <c r="BN6" s="595"/>
      <c r="BO6" s="596">
        <v>99.5</v>
      </c>
      <c r="BP6" s="596"/>
      <c r="BQ6" s="596"/>
      <c r="BR6" s="596"/>
      <c r="BS6" s="597">
        <v>59155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97324</v>
      </c>
      <c r="CS6" s="594"/>
      <c r="CT6" s="594"/>
      <c r="CU6" s="594"/>
      <c r="CV6" s="594"/>
      <c r="CW6" s="594"/>
      <c r="CX6" s="594"/>
      <c r="CY6" s="595"/>
      <c r="CZ6" s="596">
        <v>1.1000000000000001</v>
      </c>
      <c r="DA6" s="596"/>
      <c r="DB6" s="596"/>
      <c r="DC6" s="596"/>
      <c r="DD6" s="602" t="s">
        <v>212</v>
      </c>
      <c r="DE6" s="594"/>
      <c r="DF6" s="594"/>
      <c r="DG6" s="594"/>
      <c r="DH6" s="594"/>
      <c r="DI6" s="594"/>
      <c r="DJ6" s="594"/>
      <c r="DK6" s="594"/>
      <c r="DL6" s="594"/>
      <c r="DM6" s="594"/>
      <c r="DN6" s="594"/>
      <c r="DO6" s="594"/>
      <c r="DP6" s="595"/>
      <c r="DQ6" s="602">
        <v>97324</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3285</v>
      </c>
      <c r="S7" s="594"/>
      <c r="T7" s="594"/>
      <c r="U7" s="594"/>
      <c r="V7" s="594"/>
      <c r="W7" s="594"/>
      <c r="X7" s="594"/>
      <c r="Y7" s="595"/>
      <c r="Z7" s="596">
        <v>0</v>
      </c>
      <c r="AA7" s="596"/>
      <c r="AB7" s="596"/>
      <c r="AC7" s="596"/>
      <c r="AD7" s="597">
        <v>3285</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586432</v>
      </c>
      <c r="BH7" s="594"/>
      <c r="BI7" s="594"/>
      <c r="BJ7" s="594"/>
      <c r="BK7" s="594"/>
      <c r="BL7" s="594"/>
      <c r="BM7" s="594"/>
      <c r="BN7" s="595"/>
      <c r="BO7" s="596">
        <v>40.200000000000003</v>
      </c>
      <c r="BP7" s="596"/>
      <c r="BQ7" s="596"/>
      <c r="BR7" s="596"/>
      <c r="BS7" s="597">
        <v>10039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2383967</v>
      </c>
      <c r="CS7" s="594"/>
      <c r="CT7" s="594"/>
      <c r="CU7" s="594"/>
      <c r="CV7" s="594"/>
      <c r="CW7" s="594"/>
      <c r="CX7" s="594"/>
      <c r="CY7" s="595"/>
      <c r="CZ7" s="596">
        <v>26.9</v>
      </c>
      <c r="DA7" s="596"/>
      <c r="DB7" s="596"/>
      <c r="DC7" s="596"/>
      <c r="DD7" s="602">
        <v>482945</v>
      </c>
      <c r="DE7" s="594"/>
      <c r="DF7" s="594"/>
      <c r="DG7" s="594"/>
      <c r="DH7" s="594"/>
      <c r="DI7" s="594"/>
      <c r="DJ7" s="594"/>
      <c r="DK7" s="594"/>
      <c r="DL7" s="594"/>
      <c r="DM7" s="594"/>
      <c r="DN7" s="594"/>
      <c r="DO7" s="594"/>
      <c r="DP7" s="595"/>
      <c r="DQ7" s="602">
        <v>2087458</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10651</v>
      </c>
      <c r="S8" s="594"/>
      <c r="T8" s="594"/>
      <c r="U8" s="594"/>
      <c r="V8" s="594"/>
      <c r="W8" s="594"/>
      <c r="X8" s="594"/>
      <c r="Y8" s="595"/>
      <c r="Z8" s="596">
        <v>0.1</v>
      </c>
      <c r="AA8" s="596"/>
      <c r="AB8" s="596"/>
      <c r="AC8" s="596"/>
      <c r="AD8" s="597">
        <v>10651</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23234</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1932457</v>
      </c>
      <c r="CS8" s="594"/>
      <c r="CT8" s="594"/>
      <c r="CU8" s="594"/>
      <c r="CV8" s="594"/>
      <c r="CW8" s="594"/>
      <c r="CX8" s="594"/>
      <c r="CY8" s="595"/>
      <c r="CZ8" s="596">
        <v>21.8</v>
      </c>
      <c r="DA8" s="596"/>
      <c r="DB8" s="596"/>
      <c r="DC8" s="596"/>
      <c r="DD8" s="602">
        <v>65162</v>
      </c>
      <c r="DE8" s="594"/>
      <c r="DF8" s="594"/>
      <c r="DG8" s="594"/>
      <c r="DH8" s="594"/>
      <c r="DI8" s="594"/>
      <c r="DJ8" s="594"/>
      <c r="DK8" s="594"/>
      <c r="DL8" s="594"/>
      <c r="DM8" s="594"/>
      <c r="DN8" s="594"/>
      <c r="DO8" s="594"/>
      <c r="DP8" s="595"/>
      <c r="DQ8" s="602">
        <v>1193957</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8397</v>
      </c>
      <c r="S9" s="594"/>
      <c r="T9" s="594"/>
      <c r="U9" s="594"/>
      <c r="V9" s="594"/>
      <c r="W9" s="594"/>
      <c r="X9" s="594"/>
      <c r="Y9" s="595"/>
      <c r="Z9" s="596">
        <v>0.1</v>
      </c>
      <c r="AA9" s="596"/>
      <c r="AB9" s="596"/>
      <c r="AC9" s="596"/>
      <c r="AD9" s="597">
        <v>8397</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512312</v>
      </c>
      <c r="BH9" s="594"/>
      <c r="BI9" s="594"/>
      <c r="BJ9" s="594"/>
      <c r="BK9" s="594"/>
      <c r="BL9" s="594"/>
      <c r="BM9" s="594"/>
      <c r="BN9" s="595"/>
      <c r="BO9" s="596">
        <v>35.1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1072224</v>
      </c>
      <c r="CS9" s="594"/>
      <c r="CT9" s="594"/>
      <c r="CU9" s="594"/>
      <c r="CV9" s="594"/>
      <c r="CW9" s="594"/>
      <c r="CX9" s="594"/>
      <c r="CY9" s="595"/>
      <c r="CZ9" s="596">
        <v>12.1</v>
      </c>
      <c r="DA9" s="596"/>
      <c r="DB9" s="596"/>
      <c r="DC9" s="596"/>
      <c r="DD9" s="602">
        <v>54956</v>
      </c>
      <c r="DE9" s="594"/>
      <c r="DF9" s="594"/>
      <c r="DG9" s="594"/>
      <c r="DH9" s="594"/>
      <c r="DI9" s="594"/>
      <c r="DJ9" s="594"/>
      <c r="DK9" s="594"/>
      <c r="DL9" s="594"/>
      <c r="DM9" s="594"/>
      <c r="DN9" s="594"/>
      <c r="DO9" s="594"/>
      <c r="DP9" s="595"/>
      <c r="DQ9" s="602">
        <v>1009436</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244395</v>
      </c>
      <c r="S10" s="594"/>
      <c r="T10" s="594"/>
      <c r="U10" s="594"/>
      <c r="V10" s="594"/>
      <c r="W10" s="594"/>
      <c r="X10" s="594"/>
      <c r="Y10" s="595"/>
      <c r="Z10" s="596">
        <v>2.6</v>
      </c>
      <c r="AA10" s="596"/>
      <c r="AB10" s="596"/>
      <c r="AC10" s="596"/>
      <c r="AD10" s="597">
        <v>244395</v>
      </c>
      <c r="AE10" s="597"/>
      <c r="AF10" s="597"/>
      <c r="AG10" s="597"/>
      <c r="AH10" s="597"/>
      <c r="AI10" s="597"/>
      <c r="AJ10" s="597"/>
      <c r="AK10" s="597"/>
      <c r="AL10" s="598">
        <v>5.3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24741</v>
      </c>
      <c r="BH10" s="594"/>
      <c r="BI10" s="594"/>
      <c r="BJ10" s="594"/>
      <c r="BK10" s="594"/>
      <c r="BL10" s="594"/>
      <c r="BM10" s="594"/>
      <c r="BN10" s="595"/>
      <c r="BO10" s="596">
        <v>1.7</v>
      </c>
      <c r="BP10" s="596"/>
      <c r="BQ10" s="596"/>
      <c r="BR10" s="596"/>
      <c r="BS10" s="602">
        <v>4882</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7826</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526</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6286</v>
      </c>
      <c r="S11" s="594"/>
      <c r="T11" s="594"/>
      <c r="U11" s="594"/>
      <c r="V11" s="594"/>
      <c r="W11" s="594"/>
      <c r="X11" s="594"/>
      <c r="Y11" s="595"/>
      <c r="Z11" s="596">
        <v>0.1</v>
      </c>
      <c r="AA11" s="596"/>
      <c r="AB11" s="596"/>
      <c r="AC11" s="596"/>
      <c r="AD11" s="597">
        <v>6286</v>
      </c>
      <c r="AE11" s="597"/>
      <c r="AF11" s="597"/>
      <c r="AG11" s="597"/>
      <c r="AH11" s="597"/>
      <c r="AI11" s="597"/>
      <c r="AJ11" s="597"/>
      <c r="AK11" s="597"/>
      <c r="AL11" s="598">
        <v>0.1</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26145</v>
      </c>
      <c r="BH11" s="594"/>
      <c r="BI11" s="594"/>
      <c r="BJ11" s="594"/>
      <c r="BK11" s="594"/>
      <c r="BL11" s="594"/>
      <c r="BM11" s="594"/>
      <c r="BN11" s="595"/>
      <c r="BO11" s="596">
        <v>1.8</v>
      </c>
      <c r="BP11" s="596"/>
      <c r="BQ11" s="596"/>
      <c r="BR11" s="596"/>
      <c r="BS11" s="602">
        <v>5157</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433324</v>
      </c>
      <c r="CS11" s="594"/>
      <c r="CT11" s="594"/>
      <c r="CU11" s="594"/>
      <c r="CV11" s="594"/>
      <c r="CW11" s="594"/>
      <c r="CX11" s="594"/>
      <c r="CY11" s="595"/>
      <c r="CZ11" s="596">
        <v>4.9000000000000004</v>
      </c>
      <c r="DA11" s="596"/>
      <c r="DB11" s="596"/>
      <c r="DC11" s="596"/>
      <c r="DD11" s="602">
        <v>149239</v>
      </c>
      <c r="DE11" s="594"/>
      <c r="DF11" s="594"/>
      <c r="DG11" s="594"/>
      <c r="DH11" s="594"/>
      <c r="DI11" s="594"/>
      <c r="DJ11" s="594"/>
      <c r="DK11" s="594"/>
      <c r="DL11" s="594"/>
      <c r="DM11" s="594"/>
      <c r="DN11" s="594"/>
      <c r="DO11" s="594"/>
      <c r="DP11" s="595"/>
      <c r="DQ11" s="602">
        <v>167643</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747497</v>
      </c>
      <c r="BH12" s="594"/>
      <c r="BI12" s="594"/>
      <c r="BJ12" s="594"/>
      <c r="BK12" s="594"/>
      <c r="BL12" s="594"/>
      <c r="BM12" s="594"/>
      <c r="BN12" s="595"/>
      <c r="BO12" s="596">
        <v>51.3</v>
      </c>
      <c r="BP12" s="596"/>
      <c r="BQ12" s="596"/>
      <c r="BR12" s="596"/>
      <c r="BS12" s="602">
        <v>49116</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530462</v>
      </c>
      <c r="CS12" s="594"/>
      <c r="CT12" s="594"/>
      <c r="CU12" s="594"/>
      <c r="CV12" s="594"/>
      <c r="CW12" s="594"/>
      <c r="CX12" s="594"/>
      <c r="CY12" s="595"/>
      <c r="CZ12" s="596">
        <v>6</v>
      </c>
      <c r="DA12" s="596"/>
      <c r="DB12" s="596"/>
      <c r="DC12" s="596"/>
      <c r="DD12" s="602">
        <v>110714</v>
      </c>
      <c r="DE12" s="594"/>
      <c r="DF12" s="594"/>
      <c r="DG12" s="594"/>
      <c r="DH12" s="594"/>
      <c r="DI12" s="594"/>
      <c r="DJ12" s="594"/>
      <c r="DK12" s="594"/>
      <c r="DL12" s="594"/>
      <c r="DM12" s="594"/>
      <c r="DN12" s="594"/>
      <c r="DO12" s="594"/>
      <c r="DP12" s="595"/>
      <c r="DQ12" s="602">
        <v>386628</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13054</v>
      </c>
      <c r="S13" s="594"/>
      <c r="T13" s="594"/>
      <c r="U13" s="594"/>
      <c r="V13" s="594"/>
      <c r="W13" s="594"/>
      <c r="X13" s="594"/>
      <c r="Y13" s="595"/>
      <c r="Z13" s="596">
        <v>0.1</v>
      </c>
      <c r="AA13" s="596"/>
      <c r="AB13" s="596"/>
      <c r="AC13" s="596"/>
      <c r="AD13" s="597">
        <v>13054</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746080</v>
      </c>
      <c r="BH13" s="594"/>
      <c r="BI13" s="594"/>
      <c r="BJ13" s="594"/>
      <c r="BK13" s="594"/>
      <c r="BL13" s="594"/>
      <c r="BM13" s="594"/>
      <c r="BN13" s="595"/>
      <c r="BO13" s="596">
        <v>51.2</v>
      </c>
      <c r="BP13" s="596"/>
      <c r="BQ13" s="596"/>
      <c r="BR13" s="596"/>
      <c r="BS13" s="602">
        <v>49116</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729865</v>
      </c>
      <c r="CS13" s="594"/>
      <c r="CT13" s="594"/>
      <c r="CU13" s="594"/>
      <c r="CV13" s="594"/>
      <c r="CW13" s="594"/>
      <c r="CX13" s="594"/>
      <c r="CY13" s="595"/>
      <c r="CZ13" s="596">
        <v>8.1999999999999993</v>
      </c>
      <c r="DA13" s="596"/>
      <c r="DB13" s="596"/>
      <c r="DC13" s="596"/>
      <c r="DD13" s="602">
        <v>319124</v>
      </c>
      <c r="DE13" s="594"/>
      <c r="DF13" s="594"/>
      <c r="DG13" s="594"/>
      <c r="DH13" s="594"/>
      <c r="DI13" s="594"/>
      <c r="DJ13" s="594"/>
      <c r="DK13" s="594"/>
      <c r="DL13" s="594"/>
      <c r="DM13" s="594"/>
      <c r="DN13" s="594"/>
      <c r="DO13" s="594"/>
      <c r="DP13" s="595"/>
      <c r="DQ13" s="602">
        <v>420572</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33267</v>
      </c>
      <c r="BH14" s="594"/>
      <c r="BI14" s="594"/>
      <c r="BJ14" s="594"/>
      <c r="BK14" s="594"/>
      <c r="BL14" s="594"/>
      <c r="BM14" s="594"/>
      <c r="BN14" s="595"/>
      <c r="BO14" s="596">
        <v>2.2999999999999998</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395342</v>
      </c>
      <c r="CS14" s="594"/>
      <c r="CT14" s="594"/>
      <c r="CU14" s="594"/>
      <c r="CV14" s="594"/>
      <c r="CW14" s="594"/>
      <c r="CX14" s="594"/>
      <c r="CY14" s="595"/>
      <c r="CZ14" s="596">
        <v>4.5</v>
      </c>
      <c r="DA14" s="596"/>
      <c r="DB14" s="596"/>
      <c r="DC14" s="596"/>
      <c r="DD14" s="602">
        <v>123486</v>
      </c>
      <c r="DE14" s="594"/>
      <c r="DF14" s="594"/>
      <c r="DG14" s="594"/>
      <c r="DH14" s="594"/>
      <c r="DI14" s="594"/>
      <c r="DJ14" s="594"/>
      <c r="DK14" s="594"/>
      <c r="DL14" s="594"/>
      <c r="DM14" s="594"/>
      <c r="DN14" s="594"/>
      <c r="DO14" s="594"/>
      <c r="DP14" s="595"/>
      <c r="DQ14" s="602">
        <v>279166</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3227</v>
      </c>
      <c r="S15" s="594"/>
      <c r="T15" s="594"/>
      <c r="U15" s="594"/>
      <c r="V15" s="594"/>
      <c r="W15" s="594"/>
      <c r="X15" s="594"/>
      <c r="Y15" s="595"/>
      <c r="Z15" s="596">
        <v>0</v>
      </c>
      <c r="AA15" s="596"/>
      <c r="AB15" s="596"/>
      <c r="AC15" s="596"/>
      <c r="AD15" s="597">
        <v>3227</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84115</v>
      </c>
      <c r="BH15" s="594"/>
      <c r="BI15" s="594"/>
      <c r="BJ15" s="594"/>
      <c r="BK15" s="594"/>
      <c r="BL15" s="594"/>
      <c r="BM15" s="594"/>
      <c r="BN15" s="595"/>
      <c r="BO15" s="596">
        <v>5.8</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542624</v>
      </c>
      <c r="CS15" s="594"/>
      <c r="CT15" s="594"/>
      <c r="CU15" s="594"/>
      <c r="CV15" s="594"/>
      <c r="CW15" s="594"/>
      <c r="CX15" s="594"/>
      <c r="CY15" s="595"/>
      <c r="CZ15" s="596">
        <v>6.1</v>
      </c>
      <c r="DA15" s="596"/>
      <c r="DB15" s="596"/>
      <c r="DC15" s="596"/>
      <c r="DD15" s="602">
        <v>64656</v>
      </c>
      <c r="DE15" s="594"/>
      <c r="DF15" s="594"/>
      <c r="DG15" s="594"/>
      <c r="DH15" s="594"/>
      <c r="DI15" s="594"/>
      <c r="DJ15" s="594"/>
      <c r="DK15" s="594"/>
      <c r="DL15" s="594"/>
      <c r="DM15" s="594"/>
      <c r="DN15" s="594"/>
      <c r="DO15" s="594"/>
      <c r="DP15" s="595"/>
      <c r="DQ15" s="602">
        <v>476003</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3270309</v>
      </c>
      <c r="S16" s="594"/>
      <c r="T16" s="594"/>
      <c r="U16" s="594"/>
      <c r="V16" s="594"/>
      <c r="W16" s="594"/>
      <c r="X16" s="594"/>
      <c r="Y16" s="595"/>
      <c r="Z16" s="596">
        <v>35.299999999999997</v>
      </c>
      <c r="AA16" s="596"/>
      <c r="AB16" s="596"/>
      <c r="AC16" s="596"/>
      <c r="AD16" s="597">
        <v>2766262</v>
      </c>
      <c r="AE16" s="597"/>
      <c r="AF16" s="597"/>
      <c r="AG16" s="597"/>
      <c r="AH16" s="597"/>
      <c r="AI16" s="597"/>
      <c r="AJ16" s="597"/>
      <c r="AK16" s="597"/>
      <c r="AL16" s="598">
        <v>60.2</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39240</v>
      </c>
      <c r="CS16" s="594"/>
      <c r="CT16" s="594"/>
      <c r="CU16" s="594"/>
      <c r="CV16" s="594"/>
      <c r="CW16" s="594"/>
      <c r="CX16" s="594"/>
      <c r="CY16" s="595"/>
      <c r="CZ16" s="596">
        <v>0.4</v>
      </c>
      <c r="DA16" s="596"/>
      <c r="DB16" s="596"/>
      <c r="DC16" s="596"/>
      <c r="DD16" s="602" t="s">
        <v>108</v>
      </c>
      <c r="DE16" s="594"/>
      <c r="DF16" s="594"/>
      <c r="DG16" s="594"/>
      <c r="DH16" s="594"/>
      <c r="DI16" s="594"/>
      <c r="DJ16" s="594"/>
      <c r="DK16" s="594"/>
      <c r="DL16" s="594"/>
      <c r="DM16" s="594"/>
      <c r="DN16" s="594"/>
      <c r="DO16" s="594"/>
      <c r="DP16" s="595"/>
      <c r="DQ16" s="602">
        <v>3966</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2766262</v>
      </c>
      <c r="S17" s="594"/>
      <c r="T17" s="594"/>
      <c r="U17" s="594"/>
      <c r="V17" s="594"/>
      <c r="W17" s="594"/>
      <c r="X17" s="594"/>
      <c r="Y17" s="595"/>
      <c r="Z17" s="596">
        <v>29.9</v>
      </c>
      <c r="AA17" s="596"/>
      <c r="AB17" s="596"/>
      <c r="AC17" s="596"/>
      <c r="AD17" s="597">
        <v>2766262</v>
      </c>
      <c r="AE17" s="597"/>
      <c r="AF17" s="597"/>
      <c r="AG17" s="597"/>
      <c r="AH17" s="597"/>
      <c r="AI17" s="597"/>
      <c r="AJ17" s="597"/>
      <c r="AK17" s="597"/>
      <c r="AL17" s="598">
        <v>60.2</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698571</v>
      </c>
      <c r="CS17" s="594"/>
      <c r="CT17" s="594"/>
      <c r="CU17" s="594"/>
      <c r="CV17" s="594"/>
      <c r="CW17" s="594"/>
      <c r="CX17" s="594"/>
      <c r="CY17" s="595"/>
      <c r="CZ17" s="596">
        <v>7.9</v>
      </c>
      <c r="DA17" s="596"/>
      <c r="DB17" s="596"/>
      <c r="DC17" s="596"/>
      <c r="DD17" s="602" t="s">
        <v>108</v>
      </c>
      <c r="DE17" s="594"/>
      <c r="DF17" s="594"/>
      <c r="DG17" s="594"/>
      <c r="DH17" s="594"/>
      <c r="DI17" s="594"/>
      <c r="DJ17" s="594"/>
      <c r="DK17" s="594"/>
      <c r="DL17" s="594"/>
      <c r="DM17" s="594"/>
      <c r="DN17" s="594"/>
      <c r="DO17" s="594"/>
      <c r="DP17" s="595"/>
      <c r="DQ17" s="602">
        <v>698571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504046</v>
      </c>
      <c r="S18" s="594"/>
      <c r="T18" s="594"/>
      <c r="U18" s="594"/>
      <c r="V18" s="594"/>
      <c r="W18" s="594"/>
      <c r="X18" s="594"/>
      <c r="Y18" s="595"/>
      <c r="Z18" s="596">
        <v>5.4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6925</v>
      </c>
      <c r="BH19" s="594"/>
      <c r="BI19" s="594"/>
      <c r="BJ19" s="594"/>
      <c r="BK19" s="594"/>
      <c r="BL19" s="594"/>
      <c r="BM19" s="594"/>
      <c r="BN19" s="595"/>
      <c r="BO19" s="596">
        <v>0.5</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5083541</v>
      </c>
      <c r="S20" s="594"/>
      <c r="T20" s="594"/>
      <c r="U20" s="594"/>
      <c r="V20" s="594"/>
      <c r="W20" s="594"/>
      <c r="X20" s="594"/>
      <c r="Y20" s="595"/>
      <c r="Z20" s="596">
        <v>54.9</v>
      </c>
      <c r="AA20" s="596"/>
      <c r="AB20" s="596"/>
      <c r="AC20" s="596"/>
      <c r="AD20" s="597">
        <v>4579494</v>
      </c>
      <c r="AE20" s="597"/>
      <c r="AF20" s="597"/>
      <c r="AG20" s="597"/>
      <c r="AH20" s="597"/>
      <c r="AI20" s="597"/>
      <c r="AJ20" s="597"/>
      <c r="AK20" s="597"/>
      <c r="AL20" s="598">
        <v>99.6</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6925</v>
      </c>
      <c r="BH20" s="594"/>
      <c r="BI20" s="594"/>
      <c r="BJ20" s="594"/>
      <c r="BK20" s="594"/>
      <c r="BL20" s="594"/>
      <c r="BM20" s="594"/>
      <c r="BN20" s="595"/>
      <c r="BO20" s="596">
        <v>0.5</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8863226</v>
      </c>
      <c r="CS20" s="594"/>
      <c r="CT20" s="594"/>
      <c r="CU20" s="594"/>
      <c r="CV20" s="594"/>
      <c r="CW20" s="594"/>
      <c r="CX20" s="594"/>
      <c r="CY20" s="595"/>
      <c r="CZ20" s="596">
        <v>100</v>
      </c>
      <c r="DA20" s="596"/>
      <c r="DB20" s="596"/>
      <c r="DC20" s="596"/>
      <c r="DD20" s="602">
        <v>1370282</v>
      </c>
      <c r="DE20" s="594"/>
      <c r="DF20" s="594"/>
      <c r="DG20" s="594"/>
      <c r="DH20" s="594"/>
      <c r="DI20" s="594"/>
      <c r="DJ20" s="594"/>
      <c r="DK20" s="594"/>
      <c r="DL20" s="594"/>
      <c r="DM20" s="594"/>
      <c r="DN20" s="594"/>
      <c r="DO20" s="594"/>
      <c r="DP20" s="595"/>
      <c r="DQ20" s="602">
        <v>6821250</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1139</v>
      </c>
      <c r="S21" s="594"/>
      <c r="T21" s="594"/>
      <c r="U21" s="594"/>
      <c r="V21" s="594"/>
      <c r="W21" s="594"/>
      <c r="X21" s="594"/>
      <c r="Y21" s="595"/>
      <c r="Z21" s="596">
        <v>0</v>
      </c>
      <c r="AA21" s="596"/>
      <c r="AB21" s="596"/>
      <c r="AC21" s="596"/>
      <c r="AD21" s="597">
        <v>1139</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5096</v>
      </c>
      <c r="BH21" s="594"/>
      <c r="BI21" s="594"/>
      <c r="BJ21" s="594"/>
      <c r="BK21" s="594"/>
      <c r="BL21" s="594"/>
      <c r="BM21" s="594"/>
      <c r="BN21" s="595"/>
      <c r="BO21" s="596">
        <v>0.3</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49889</v>
      </c>
      <c r="S22" s="594"/>
      <c r="T22" s="594"/>
      <c r="U22" s="594"/>
      <c r="V22" s="594"/>
      <c r="W22" s="594"/>
      <c r="X22" s="594"/>
      <c r="Y22" s="595"/>
      <c r="Z22" s="596">
        <v>0.5</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100131</v>
      </c>
      <c r="S23" s="594"/>
      <c r="T23" s="594"/>
      <c r="U23" s="594"/>
      <c r="V23" s="594"/>
      <c r="W23" s="594"/>
      <c r="X23" s="594"/>
      <c r="Y23" s="595"/>
      <c r="Z23" s="596">
        <v>1.1000000000000001</v>
      </c>
      <c r="AA23" s="596"/>
      <c r="AB23" s="596"/>
      <c r="AC23" s="596"/>
      <c r="AD23" s="597">
        <v>4854</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72034</v>
      </c>
      <c r="S24" s="594"/>
      <c r="T24" s="594"/>
      <c r="U24" s="594"/>
      <c r="V24" s="594"/>
      <c r="W24" s="594"/>
      <c r="X24" s="594"/>
      <c r="Y24" s="595"/>
      <c r="Z24" s="596">
        <v>0.8</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v>1829</v>
      </c>
      <c r="BH24" s="594"/>
      <c r="BI24" s="594"/>
      <c r="BJ24" s="594"/>
      <c r="BK24" s="594"/>
      <c r="BL24" s="594"/>
      <c r="BM24" s="594"/>
      <c r="BN24" s="595"/>
      <c r="BO24" s="596">
        <v>0.1</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2569523</v>
      </c>
      <c r="CS24" s="583"/>
      <c r="CT24" s="583"/>
      <c r="CU24" s="583"/>
      <c r="CV24" s="583"/>
      <c r="CW24" s="583"/>
      <c r="CX24" s="583"/>
      <c r="CY24" s="584"/>
      <c r="CZ24" s="624">
        <v>29</v>
      </c>
      <c r="DA24" s="625"/>
      <c r="DB24" s="625"/>
      <c r="DC24" s="626"/>
      <c r="DD24" s="623">
        <v>2014480</v>
      </c>
      <c r="DE24" s="583"/>
      <c r="DF24" s="583"/>
      <c r="DG24" s="583"/>
      <c r="DH24" s="583"/>
      <c r="DI24" s="583"/>
      <c r="DJ24" s="583"/>
      <c r="DK24" s="584"/>
      <c r="DL24" s="623">
        <v>1987000</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544538</v>
      </c>
      <c r="S25" s="594"/>
      <c r="T25" s="594"/>
      <c r="U25" s="594"/>
      <c r="V25" s="594"/>
      <c r="W25" s="594"/>
      <c r="X25" s="594"/>
      <c r="Y25" s="595"/>
      <c r="Z25" s="596">
        <v>5.9</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1263915</v>
      </c>
      <c r="CS25" s="619"/>
      <c r="CT25" s="619"/>
      <c r="CU25" s="619"/>
      <c r="CV25" s="619"/>
      <c r="CW25" s="619"/>
      <c r="CX25" s="619"/>
      <c r="CY25" s="620"/>
      <c r="CZ25" s="627">
        <v>14.3</v>
      </c>
      <c r="DA25" s="628"/>
      <c r="DB25" s="628"/>
      <c r="DC25" s="629"/>
      <c r="DD25" s="602">
        <v>1083762</v>
      </c>
      <c r="DE25" s="619"/>
      <c r="DF25" s="619"/>
      <c r="DG25" s="619"/>
      <c r="DH25" s="619"/>
      <c r="DI25" s="619"/>
      <c r="DJ25" s="619"/>
      <c r="DK25" s="620"/>
      <c r="DL25" s="602">
        <v>1077489</v>
      </c>
      <c r="DM25" s="619"/>
      <c r="DN25" s="619"/>
      <c r="DO25" s="619"/>
      <c r="DP25" s="619"/>
      <c r="DQ25" s="619"/>
      <c r="DR25" s="619"/>
      <c r="DS25" s="619"/>
      <c r="DT25" s="619"/>
      <c r="DU25" s="619"/>
      <c r="DV25" s="620"/>
      <c r="DW25" s="598">
        <v>22.1</v>
      </c>
      <c r="DX25" s="621"/>
      <c r="DY25" s="621"/>
      <c r="DZ25" s="621"/>
      <c r="EA25" s="621"/>
      <c r="EB25" s="621"/>
      <c r="EC25" s="622"/>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803488</v>
      </c>
      <c r="CS26" s="594"/>
      <c r="CT26" s="594"/>
      <c r="CU26" s="594"/>
      <c r="CV26" s="594"/>
      <c r="CW26" s="594"/>
      <c r="CX26" s="594"/>
      <c r="CY26" s="595"/>
      <c r="CZ26" s="627">
        <v>9.1</v>
      </c>
      <c r="DA26" s="628"/>
      <c r="DB26" s="628"/>
      <c r="DC26" s="629"/>
      <c r="DD26" s="602">
        <v>650320</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c r="B27" s="590" t="s">
        <v>276</v>
      </c>
      <c r="C27" s="591"/>
      <c r="D27" s="591"/>
      <c r="E27" s="591"/>
      <c r="F27" s="591"/>
      <c r="G27" s="591"/>
      <c r="H27" s="591"/>
      <c r="I27" s="591"/>
      <c r="J27" s="591"/>
      <c r="K27" s="591"/>
      <c r="L27" s="591"/>
      <c r="M27" s="591"/>
      <c r="N27" s="591"/>
      <c r="O27" s="591"/>
      <c r="P27" s="591"/>
      <c r="Q27" s="592"/>
      <c r="R27" s="593">
        <v>424217</v>
      </c>
      <c r="S27" s="594"/>
      <c r="T27" s="594"/>
      <c r="U27" s="594"/>
      <c r="V27" s="594"/>
      <c r="W27" s="594"/>
      <c r="X27" s="594"/>
      <c r="Y27" s="595"/>
      <c r="Z27" s="596">
        <v>4.5999999999999996</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1458236</v>
      </c>
      <c r="BH27" s="594"/>
      <c r="BI27" s="594"/>
      <c r="BJ27" s="594"/>
      <c r="BK27" s="594"/>
      <c r="BL27" s="594"/>
      <c r="BM27" s="594"/>
      <c r="BN27" s="595"/>
      <c r="BO27" s="596">
        <v>100</v>
      </c>
      <c r="BP27" s="596"/>
      <c r="BQ27" s="596"/>
      <c r="BR27" s="596"/>
      <c r="BS27" s="602">
        <v>59155</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607037</v>
      </c>
      <c r="CS27" s="619"/>
      <c r="CT27" s="619"/>
      <c r="CU27" s="619"/>
      <c r="CV27" s="619"/>
      <c r="CW27" s="619"/>
      <c r="CX27" s="619"/>
      <c r="CY27" s="620"/>
      <c r="CZ27" s="627">
        <v>6.8</v>
      </c>
      <c r="DA27" s="628"/>
      <c r="DB27" s="628"/>
      <c r="DC27" s="629"/>
      <c r="DD27" s="602">
        <v>232147</v>
      </c>
      <c r="DE27" s="619"/>
      <c r="DF27" s="619"/>
      <c r="DG27" s="619"/>
      <c r="DH27" s="619"/>
      <c r="DI27" s="619"/>
      <c r="DJ27" s="619"/>
      <c r="DK27" s="620"/>
      <c r="DL27" s="602">
        <v>210940</v>
      </c>
      <c r="DM27" s="619"/>
      <c r="DN27" s="619"/>
      <c r="DO27" s="619"/>
      <c r="DP27" s="619"/>
      <c r="DQ27" s="619"/>
      <c r="DR27" s="619"/>
      <c r="DS27" s="619"/>
      <c r="DT27" s="619"/>
      <c r="DU27" s="619"/>
      <c r="DV27" s="620"/>
      <c r="DW27" s="598">
        <v>4.3</v>
      </c>
      <c r="DX27" s="621"/>
      <c r="DY27" s="621"/>
      <c r="DZ27" s="621"/>
      <c r="EA27" s="621"/>
      <c r="EB27" s="621"/>
      <c r="EC27" s="622"/>
    </row>
    <row r="28" spans="2:133" ht="11.25" customHeight="1">
      <c r="B28" s="590" t="s">
        <v>279</v>
      </c>
      <c r="C28" s="591"/>
      <c r="D28" s="591"/>
      <c r="E28" s="591"/>
      <c r="F28" s="591"/>
      <c r="G28" s="591"/>
      <c r="H28" s="591"/>
      <c r="I28" s="591"/>
      <c r="J28" s="591"/>
      <c r="K28" s="591"/>
      <c r="L28" s="591"/>
      <c r="M28" s="591"/>
      <c r="N28" s="591"/>
      <c r="O28" s="591"/>
      <c r="P28" s="591"/>
      <c r="Q28" s="592"/>
      <c r="R28" s="593">
        <v>27996</v>
      </c>
      <c r="S28" s="594"/>
      <c r="T28" s="594"/>
      <c r="U28" s="594"/>
      <c r="V28" s="594"/>
      <c r="W28" s="594"/>
      <c r="X28" s="594"/>
      <c r="Y28" s="595"/>
      <c r="Z28" s="596">
        <v>0.3</v>
      </c>
      <c r="AA28" s="596"/>
      <c r="AB28" s="596"/>
      <c r="AC28" s="596"/>
      <c r="AD28" s="597">
        <v>8811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698571</v>
      </c>
      <c r="CS28" s="594"/>
      <c r="CT28" s="594"/>
      <c r="CU28" s="594"/>
      <c r="CV28" s="594"/>
      <c r="CW28" s="594"/>
      <c r="CX28" s="594"/>
      <c r="CY28" s="595"/>
      <c r="CZ28" s="627">
        <v>7.9</v>
      </c>
      <c r="DA28" s="628"/>
      <c r="DB28" s="628"/>
      <c r="DC28" s="629"/>
      <c r="DD28" s="602">
        <v>698571</v>
      </c>
      <c r="DE28" s="594"/>
      <c r="DF28" s="594"/>
      <c r="DG28" s="594"/>
      <c r="DH28" s="594"/>
      <c r="DI28" s="594"/>
      <c r="DJ28" s="594"/>
      <c r="DK28" s="595"/>
      <c r="DL28" s="602">
        <v>698571</v>
      </c>
      <c r="DM28" s="594"/>
      <c r="DN28" s="594"/>
      <c r="DO28" s="594"/>
      <c r="DP28" s="594"/>
      <c r="DQ28" s="594"/>
      <c r="DR28" s="594"/>
      <c r="DS28" s="594"/>
      <c r="DT28" s="594"/>
      <c r="DU28" s="594"/>
      <c r="DV28" s="595"/>
      <c r="DW28" s="598">
        <v>14.3</v>
      </c>
      <c r="DX28" s="621"/>
      <c r="DY28" s="621"/>
      <c r="DZ28" s="621"/>
      <c r="EA28" s="621"/>
      <c r="EB28" s="621"/>
      <c r="EC28" s="622"/>
    </row>
    <row r="29" spans="2:133" ht="11.25" customHeight="1">
      <c r="B29" s="590" t="s">
        <v>281</v>
      </c>
      <c r="C29" s="591"/>
      <c r="D29" s="591"/>
      <c r="E29" s="591"/>
      <c r="F29" s="591"/>
      <c r="G29" s="591"/>
      <c r="H29" s="591"/>
      <c r="I29" s="591"/>
      <c r="J29" s="591"/>
      <c r="K29" s="591"/>
      <c r="L29" s="591"/>
      <c r="M29" s="591"/>
      <c r="N29" s="591"/>
      <c r="O29" s="591"/>
      <c r="P29" s="591"/>
      <c r="Q29" s="592"/>
      <c r="R29" s="593">
        <v>13288</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698571</v>
      </c>
      <c r="CS29" s="619"/>
      <c r="CT29" s="619"/>
      <c r="CU29" s="619"/>
      <c r="CV29" s="619"/>
      <c r="CW29" s="619"/>
      <c r="CX29" s="619"/>
      <c r="CY29" s="620"/>
      <c r="CZ29" s="627">
        <v>7.9</v>
      </c>
      <c r="DA29" s="628"/>
      <c r="DB29" s="628"/>
      <c r="DC29" s="629"/>
      <c r="DD29" s="602">
        <v>698571</v>
      </c>
      <c r="DE29" s="619"/>
      <c r="DF29" s="619"/>
      <c r="DG29" s="619"/>
      <c r="DH29" s="619"/>
      <c r="DI29" s="619"/>
      <c r="DJ29" s="619"/>
      <c r="DK29" s="620"/>
      <c r="DL29" s="602">
        <v>698571</v>
      </c>
      <c r="DM29" s="619"/>
      <c r="DN29" s="619"/>
      <c r="DO29" s="619"/>
      <c r="DP29" s="619"/>
      <c r="DQ29" s="619"/>
      <c r="DR29" s="619"/>
      <c r="DS29" s="619"/>
      <c r="DT29" s="619"/>
      <c r="DU29" s="619"/>
      <c r="DV29" s="620"/>
      <c r="DW29" s="598">
        <v>14.3</v>
      </c>
      <c r="DX29" s="621"/>
      <c r="DY29" s="621"/>
      <c r="DZ29" s="621"/>
      <c r="EA29" s="621"/>
      <c r="EB29" s="621"/>
      <c r="EC29" s="622"/>
    </row>
    <row r="30" spans="2:133" ht="11.25" customHeight="1">
      <c r="B30" s="590" t="s">
        <v>286</v>
      </c>
      <c r="C30" s="591"/>
      <c r="D30" s="591"/>
      <c r="E30" s="591"/>
      <c r="F30" s="591"/>
      <c r="G30" s="591"/>
      <c r="H30" s="591"/>
      <c r="I30" s="591"/>
      <c r="J30" s="591"/>
      <c r="K30" s="591"/>
      <c r="L30" s="591"/>
      <c r="M30" s="591"/>
      <c r="N30" s="591"/>
      <c r="O30" s="591"/>
      <c r="P30" s="591"/>
      <c r="Q30" s="592"/>
      <c r="R30" s="593">
        <v>988212</v>
      </c>
      <c r="S30" s="594"/>
      <c r="T30" s="594"/>
      <c r="U30" s="594"/>
      <c r="V30" s="594"/>
      <c r="W30" s="594"/>
      <c r="X30" s="594"/>
      <c r="Y30" s="595"/>
      <c r="Z30" s="596">
        <v>10.7</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97.3</v>
      </c>
      <c r="BH30" s="652"/>
      <c r="BI30" s="652"/>
      <c r="BJ30" s="652"/>
      <c r="BK30" s="652"/>
      <c r="BL30" s="652"/>
      <c r="BM30" s="588">
        <v>83.6</v>
      </c>
      <c r="BN30" s="652"/>
      <c r="BO30" s="652"/>
      <c r="BP30" s="652"/>
      <c r="BQ30" s="653"/>
      <c r="BR30" s="651">
        <v>97</v>
      </c>
      <c r="BS30" s="652"/>
      <c r="BT30" s="652"/>
      <c r="BU30" s="652"/>
      <c r="BV30" s="652"/>
      <c r="BW30" s="652"/>
      <c r="BX30" s="588">
        <v>84.7</v>
      </c>
      <c r="BY30" s="652"/>
      <c r="BZ30" s="652"/>
      <c r="CA30" s="652"/>
      <c r="CB30" s="653"/>
      <c r="CD30" s="656"/>
      <c r="CE30" s="657"/>
      <c r="CF30" s="607" t="s">
        <v>289</v>
      </c>
      <c r="CG30" s="608"/>
      <c r="CH30" s="608"/>
      <c r="CI30" s="608"/>
      <c r="CJ30" s="608"/>
      <c r="CK30" s="608"/>
      <c r="CL30" s="608"/>
      <c r="CM30" s="608"/>
      <c r="CN30" s="608"/>
      <c r="CO30" s="608"/>
      <c r="CP30" s="608"/>
      <c r="CQ30" s="609"/>
      <c r="CR30" s="593">
        <v>627432</v>
      </c>
      <c r="CS30" s="594"/>
      <c r="CT30" s="594"/>
      <c r="CU30" s="594"/>
      <c r="CV30" s="594"/>
      <c r="CW30" s="594"/>
      <c r="CX30" s="594"/>
      <c r="CY30" s="595"/>
      <c r="CZ30" s="627">
        <v>7.1</v>
      </c>
      <c r="DA30" s="628"/>
      <c r="DB30" s="628"/>
      <c r="DC30" s="629"/>
      <c r="DD30" s="602">
        <v>627432</v>
      </c>
      <c r="DE30" s="594"/>
      <c r="DF30" s="594"/>
      <c r="DG30" s="594"/>
      <c r="DH30" s="594"/>
      <c r="DI30" s="594"/>
      <c r="DJ30" s="594"/>
      <c r="DK30" s="595"/>
      <c r="DL30" s="602">
        <v>627432</v>
      </c>
      <c r="DM30" s="594"/>
      <c r="DN30" s="594"/>
      <c r="DO30" s="594"/>
      <c r="DP30" s="594"/>
      <c r="DQ30" s="594"/>
      <c r="DR30" s="594"/>
      <c r="DS30" s="594"/>
      <c r="DT30" s="594"/>
      <c r="DU30" s="594"/>
      <c r="DV30" s="595"/>
      <c r="DW30" s="598">
        <v>12.9</v>
      </c>
      <c r="DX30" s="621"/>
      <c r="DY30" s="621"/>
      <c r="DZ30" s="621"/>
      <c r="EA30" s="621"/>
      <c r="EB30" s="621"/>
      <c r="EC30" s="622"/>
    </row>
    <row r="31" spans="2:133" ht="11.25" customHeight="1">
      <c r="B31" s="590" t="s">
        <v>290</v>
      </c>
      <c r="C31" s="591"/>
      <c r="D31" s="591"/>
      <c r="E31" s="591"/>
      <c r="F31" s="591"/>
      <c r="G31" s="591"/>
      <c r="H31" s="591"/>
      <c r="I31" s="591"/>
      <c r="J31" s="591"/>
      <c r="K31" s="591"/>
      <c r="L31" s="591"/>
      <c r="M31" s="591"/>
      <c r="N31" s="591"/>
      <c r="O31" s="591"/>
      <c r="P31" s="591"/>
      <c r="Q31" s="592"/>
      <c r="R31" s="593">
        <v>672585</v>
      </c>
      <c r="S31" s="594"/>
      <c r="T31" s="594"/>
      <c r="U31" s="594"/>
      <c r="V31" s="594"/>
      <c r="W31" s="594"/>
      <c r="X31" s="594"/>
      <c r="Y31" s="595"/>
      <c r="Z31" s="596">
        <v>7.3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19"/>
      <c r="BI31" s="619"/>
      <c r="BJ31" s="619"/>
      <c r="BK31" s="619"/>
      <c r="BL31" s="619"/>
      <c r="BM31" s="599">
        <v>95.6</v>
      </c>
      <c r="BN31" s="649"/>
      <c r="BO31" s="649"/>
      <c r="BP31" s="649"/>
      <c r="BQ31" s="650"/>
      <c r="BR31" s="648">
        <v>98.7</v>
      </c>
      <c r="BS31" s="619"/>
      <c r="BT31" s="619"/>
      <c r="BU31" s="619"/>
      <c r="BV31" s="619"/>
      <c r="BW31" s="619"/>
      <c r="BX31" s="599">
        <v>95.2</v>
      </c>
      <c r="BY31" s="649"/>
      <c r="BZ31" s="649"/>
      <c r="CA31" s="649"/>
      <c r="CB31" s="650"/>
      <c r="CD31" s="656"/>
      <c r="CE31" s="657"/>
      <c r="CF31" s="607" t="s">
        <v>293</v>
      </c>
      <c r="CG31" s="608"/>
      <c r="CH31" s="608"/>
      <c r="CI31" s="608"/>
      <c r="CJ31" s="608"/>
      <c r="CK31" s="608"/>
      <c r="CL31" s="608"/>
      <c r="CM31" s="608"/>
      <c r="CN31" s="608"/>
      <c r="CO31" s="608"/>
      <c r="CP31" s="608"/>
      <c r="CQ31" s="609"/>
      <c r="CR31" s="593">
        <v>71139</v>
      </c>
      <c r="CS31" s="619"/>
      <c r="CT31" s="619"/>
      <c r="CU31" s="619"/>
      <c r="CV31" s="619"/>
      <c r="CW31" s="619"/>
      <c r="CX31" s="619"/>
      <c r="CY31" s="620"/>
      <c r="CZ31" s="627">
        <v>0.8</v>
      </c>
      <c r="DA31" s="628"/>
      <c r="DB31" s="628"/>
      <c r="DC31" s="629"/>
      <c r="DD31" s="602">
        <v>71139</v>
      </c>
      <c r="DE31" s="619"/>
      <c r="DF31" s="619"/>
      <c r="DG31" s="619"/>
      <c r="DH31" s="619"/>
      <c r="DI31" s="619"/>
      <c r="DJ31" s="619"/>
      <c r="DK31" s="620"/>
      <c r="DL31" s="602">
        <v>71139</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294</v>
      </c>
      <c r="C32" s="591"/>
      <c r="D32" s="591"/>
      <c r="E32" s="591"/>
      <c r="F32" s="591"/>
      <c r="G32" s="591"/>
      <c r="H32" s="591"/>
      <c r="I32" s="591"/>
      <c r="J32" s="591"/>
      <c r="K32" s="591"/>
      <c r="L32" s="591"/>
      <c r="M32" s="591"/>
      <c r="N32" s="591"/>
      <c r="O32" s="591"/>
      <c r="P32" s="591"/>
      <c r="Q32" s="592"/>
      <c r="R32" s="593">
        <v>385709</v>
      </c>
      <c r="S32" s="594"/>
      <c r="T32" s="594"/>
      <c r="U32" s="594"/>
      <c r="V32" s="594"/>
      <c r="W32" s="594"/>
      <c r="X32" s="594"/>
      <c r="Y32" s="595"/>
      <c r="Z32" s="596">
        <v>4.2</v>
      </c>
      <c r="AA32" s="596"/>
      <c r="AB32" s="596"/>
      <c r="AC32" s="596"/>
      <c r="AD32" s="597">
        <v>1334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95.5</v>
      </c>
      <c r="BH32" s="661"/>
      <c r="BI32" s="661"/>
      <c r="BJ32" s="661"/>
      <c r="BK32" s="661"/>
      <c r="BL32" s="661"/>
      <c r="BM32" s="662">
        <v>74.400000000000006</v>
      </c>
      <c r="BN32" s="661"/>
      <c r="BO32" s="661"/>
      <c r="BP32" s="661"/>
      <c r="BQ32" s="663"/>
      <c r="BR32" s="660">
        <v>95.3</v>
      </c>
      <c r="BS32" s="661"/>
      <c r="BT32" s="661"/>
      <c r="BU32" s="661"/>
      <c r="BV32" s="661"/>
      <c r="BW32" s="661"/>
      <c r="BX32" s="662">
        <v>76.099999999999994</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1"/>
      <c r="DY32" s="621"/>
      <c r="DZ32" s="621"/>
      <c r="EA32" s="621"/>
      <c r="EB32" s="621"/>
      <c r="EC32" s="622"/>
    </row>
    <row r="33" spans="2:133" ht="11.25" customHeight="1">
      <c r="B33" s="590" t="s">
        <v>297</v>
      </c>
      <c r="C33" s="591"/>
      <c r="D33" s="591"/>
      <c r="E33" s="591"/>
      <c r="F33" s="591"/>
      <c r="G33" s="591"/>
      <c r="H33" s="591"/>
      <c r="I33" s="591"/>
      <c r="J33" s="591"/>
      <c r="K33" s="591"/>
      <c r="L33" s="591"/>
      <c r="M33" s="591"/>
      <c r="N33" s="591"/>
      <c r="O33" s="591"/>
      <c r="P33" s="591"/>
      <c r="Q33" s="592"/>
      <c r="R33" s="593">
        <v>889900</v>
      </c>
      <c r="S33" s="594"/>
      <c r="T33" s="594"/>
      <c r="U33" s="594"/>
      <c r="V33" s="594"/>
      <c r="W33" s="594"/>
      <c r="X33" s="594"/>
      <c r="Y33" s="595"/>
      <c r="Z33" s="596">
        <v>9.6</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4884181</v>
      </c>
      <c r="CS33" s="619"/>
      <c r="CT33" s="619"/>
      <c r="CU33" s="619"/>
      <c r="CV33" s="619"/>
      <c r="CW33" s="619"/>
      <c r="CX33" s="619"/>
      <c r="CY33" s="620"/>
      <c r="CZ33" s="627">
        <v>55.1</v>
      </c>
      <c r="DA33" s="628"/>
      <c r="DB33" s="628"/>
      <c r="DC33" s="629"/>
      <c r="DD33" s="602">
        <v>4204225</v>
      </c>
      <c r="DE33" s="619"/>
      <c r="DF33" s="619"/>
      <c r="DG33" s="619"/>
      <c r="DH33" s="619"/>
      <c r="DI33" s="619"/>
      <c r="DJ33" s="619"/>
      <c r="DK33" s="620"/>
      <c r="DL33" s="602">
        <v>2151818</v>
      </c>
      <c r="DM33" s="619"/>
      <c r="DN33" s="619"/>
      <c r="DO33" s="619"/>
      <c r="DP33" s="619"/>
      <c r="DQ33" s="619"/>
      <c r="DR33" s="619"/>
      <c r="DS33" s="619"/>
      <c r="DT33" s="619"/>
      <c r="DU33" s="619"/>
      <c r="DV33" s="620"/>
      <c r="DW33" s="598">
        <v>44.2</v>
      </c>
      <c r="DX33" s="621"/>
      <c r="DY33" s="621"/>
      <c r="DZ33" s="621"/>
      <c r="EA33" s="621"/>
      <c r="EB33" s="621"/>
      <c r="EC33" s="622"/>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1007928</v>
      </c>
      <c r="CS34" s="594"/>
      <c r="CT34" s="594"/>
      <c r="CU34" s="594"/>
      <c r="CV34" s="594"/>
      <c r="CW34" s="594"/>
      <c r="CX34" s="594"/>
      <c r="CY34" s="595"/>
      <c r="CZ34" s="627">
        <v>11.4</v>
      </c>
      <c r="DA34" s="628"/>
      <c r="DB34" s="628"/>
      <c r="DC34" s="629"/>
      <c r="DD34" s="602">
        <v>831791</v>
      </c>
      <c r="DE34" s="594"/>
      <c r="DF34" s="594"/>
      <c r="DG34" s="594"/>
      <c r="DH34" s="594"/>
      <c r="DI34" s="594"/>
      <c r="DJ34" s="594"/>
      <c r="DK34" s="595"/>
      <c r="DL34" s="602">
        <v>635178</v>
      </c>
      <c r="DM34" s="594"/>
      <c r="DN34" s="594"/>
      <c r="DO34" s="594"/>
      <c r="DP34" s="594"/>
      <c r="DQ34" s="594"/>
      <c r="DR34" s="594"/>
      <c r="DS34" s="594"/>
      <c r="DT34" s="594"/>
      <c r="DU34" s="594"/>
      <c r="DV34" s="595"/>
      <c r="DW34" s="598">
        <v>13</v>
      </c>
      <c r="DX34" s="621"/>
      <c r="DY34" s="621"/>
      <c r="DZ34" s="621"/>
      <c r="EA34" s="621"/>
      <c r="EB34" s="621"/>
      <c r="EC34" s="622"/>
    </row>
    <row r="35" spans="2:133" ht="11.25" customHeight="1">
      <c r="B35" s="590" t="s">
        <v>303</v>
      </c>
      <c r="C35" s="591"/>
      <c r="D35" s="591"/>
      <c r="E35" s="591"/>
      <c r="F35" s="591"/>
      <c r="G35" s="591"/>
      <c r="H35" s="591"/>
      <c r="I35" s="591"/>
      <c r="J35" s="591"/>
      <c r="K35" s="591"/>
      <c r="L35" s="591"/>
      <c r="M35" s="591"/>
      <c r="N35" s="591"/>
      <c r="O35" s="591"/>
      <c r="P35" s="591"/>
      <c r="Q35" s="592"/>
      <c r="R35" s="593">
        <v>276100</v>
      </c>
      <c r="S35" s="594"/>
      <c r="T35" s="594"/>
      <c r="U35" s="594"/>
      <c r="V35" s="594"/>
      <c r="W35" s="594"/>
      <c r="X35" s="594"/>
      <c r="Y35" s="595"/>
      <c r="Z35" s="596">
        <v>3</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1505155</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68300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117822</v>
      </c>
      <c r="CS35" s="619"/>
      <c r="CT35" s="619"/>
      <c r="CU35" s="619"/>
      <c r="CV35" s="619"/>
      <c r="CW35" s="619"/>
      <c r="CX35" s="619"/>
      <c r="CY35" s="620"/>
      <c r="CZ35" s="627">
        <v>1.3</v>
      </c>
      <c r="DA35" s="628"/>
      <c r="DB35" s="628"/>
      <c r="DC35" s="629"/>
      <c r="DD35" s="602">
        <v>99676</v>
      </c>
      <c r="DE35" s="619"/>
      <c r="DF35" s="619"/>
      <c r="DG35" s="619"/>
      <c r="DH35" s="619"/>
      <c r="DI35" s="619"/>
      <c r="DJ35" s="619"/>
      <c r="DK35" s="620"/>
      <c r="DL35" s="602">
        <v>99676</v>
      </c>
      <c r="DM35" s="619"/>
      <c r="DN35" s="619"/>
      <c r="DO35" s="619"/>
      <c r="DP35" s="619"/>
      <c r="DQ35" s="619"/>
      <c r="DR35" s="619"/>
      <c r="DS35" s="619"/>
      <c r="DT35" s="619"/>
      <c r="DU35" s="619"/>
      <c r="DV35" s="620"/>
      <c r="DW35" s="598">
        <v>2</v>
      </c>
      <c r="DX35" s="621"/>
      <c r="DY35" s="621"/>
      <c r="DZ35" s="621"/>
      <c r="EA35" s="621"/>
      <c r="EB35" s="621"/>
      <c r="EC35" s="622"/>
    </row>
    <row r="36" spans="2:133" ht="11.25" customHeight="1">
      <c r="B36" s="636" t="s">
        <v>307</v>
      </c>
      <c r="C36" s="637"/>
      <c r="D36" s="637"/>
      <c r="E36" s="637"/>
      <c r="F36" s="637"/>
      <c r="G36" s="637"/>
      <c r="H36" s="637"/>
      <c r="I36" s="637"/>
      <c r="J36" s="637"/>
      <c r="K36" s="637"/>
      <c r="L36" s="637"/>
      <c r="M36" s="637"/>
      <c r="N36" s="637"/>
      <c r="O36" s="637"/>
      <c r="P36" s="637"/>
      <c r="Q36" s="638"/>
      <c r="R36" s="665">
        <v>9253179</v>
      </c>
      <c r="S36" s="666"/>
      <c r="T36" s="666"/>
      <c r="U36" s="666"/>
      <c r="V36" s="666"/>
      <c r="W36" s="666"/>
      <c r="X36" s="666"/>
      <c r="Y36" s="667"/>
      <c r="Z36" s="668">
        <v>100</v>
      </c>
      <c r="AA36" s="668"/>
      <c r="AB36" s="668"/>
      <c r="AC36" s="668"/>
      <c r="AD36" s="669">
        <v>4595632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634544</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38369</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1383918</v>
      </c>
      <c r="CS36" s="594"/>
      <c r="CT36" s="594"/>
      <c r="CU36" s="594"/>
      <c r="CV36" s="594"/>
      <c r="CW36" s="594"/>
      <c r="CX36" s="594"/>
      <c r="CY36" s="595"/>
      <c r="CZ36" s="627">
        <v>15.6</v>
      </c>
      <c r="DA36" s="628"/>
      <c r="DB36" s="628"/>
      <c r="DC36" s="629"/>
      <c r="DD36" s="602">
        <v>1160019</v>
      </c>
      <c r="DE36" s="594"/>
      <c r="DF36" s="594"/>
      <c r="DG36" s="594"/>
      <c r="DH36" s="594"/>
      <c r="DI36" s="594"/>
      <c r="DJ36" s="594"/>
      <c r="DK36" s="595"/>
      <c r="DL36" s="602">
        <v>734143</v>
      </c>
      <c r="DM36" s="594"/>
      <c r="DN36" s="594"/>
      <c r="DO36" s="594"/>
      <c r="DP36" s="594"/>
      <c r="DQ36" s="594"/>
      <c r="DR36" s="594"/>
      <c r="DS36" s="594"/>
      <c r="DT36" s="594"/>
      <c r="DU36" s="594"/>
      <c r="DV36" s="595"/>
      <c r="DW36" s="598">
        <v>15.1</v>
      </c>
      <c r="DX36" s="621"/>
      <c r="DY36" s="621"/>
      <c r="DZ36" s="621"/>
      <c r="EA36" s="621"/>
      <c r="EB36" s="621"/>
      <c r="EC36" s="622"/>
    </row>
    <row r="37" spans="2:133" ht="11.25" customHeight="1">
      <c r="AQ37" s="672" t="s">
        <v>311</v>
      </c>
      <c r="AR37" s="673"/>
      <c r="AS37" s="673"/>
      <c r="AT37" s="673"/>
      <c r="AU37" s="673"/>
      <c r="AV37" s="673"/>
      <c r="AW37" s="673"/>
      <c r="AX37" s="673"/>
      <c r="AY37" s="674"/>
      <c r="AZ37" s="593">
        <v>192459</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1947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372828</v>
      </c>
      <c r="CS37" s="619"/>
      <c r="CT37" s="619"/>
      <c r="CU37" s="619"/>
      <c r="CV37" s="619"/>
      <c r="CW37" s="619"/>
      <c r="CX37" s="619"/>
      <c r="CY37" s="620"/>
      <c r="CZ37" s="627">
        <v>4.2</v>
      </c>
      <c r="DA37" s="628"/>
      <c r="DB37" s="628"/>
      <c r="DC37" s="629"/>
      <c r="DD37" s="602">
        <v>369628</v>
      </c>
      <c r="DE37" s="619"/>
      <c r="DF37" s="619"/>
      <c r="DG37" s="619"/>
      <c r="DH37" s="619"/>
      <c r="DI37" s="619"/>
      <c r="DJ37" s="619"/>
      <c r="DK37" s="620"/>
      <c r="DL37" s="602">
        <v>351549</v>
      </c>
      <c r="DM37" s="619"/>
      <c r="DN37" s="619"/>
      <c r="DO37" s="619"/>
      <c r="DP37" s="619"/>
      <c r="DQ37" s="619"/>
      <c r="DR37" s="619"/>
      <c r="DS37" s="619"/>
      <c r="DT37" s="619"/>
      <c r="DU37" s="619"/>
      <c r="DV37" s="620"/>
      <c r="DW37" s="598">
        <v>7.2</v>
      </c>
      <c r="DX37" s="621"/>
      <c r="DY37" s="621"/>
      <c r="DZ37" s="621"/>
      <c r="EA37" s="621"/>
      <c r="EB37" s="621"/>
      <c r="EC37" s="622"/>
    </row>
    <row r="38" spans="2:133" ht="11.25" customHeight="1">
      <c r="AQ38" s="672" t="s">
        <v>314</v>
      </c>
      <c r="AR38" s="673"/>
      <c r="AS38" s="673"/>
      <c r="AT38" s="673"/>
      <c r="AU38" s="673"/>
      <c r="AV38" s="673"/>
      <c r="AW38" s="673"/>
      <c r="AX38" s="673"/>
      <c r="AY38" s="674"/>
      <c r="AZ38" s="593">
        <v>38212</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3025</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870611</v>
      </c>
      <c r="CS38" s="594"/>
      <c r="CT38" s="594"/>
      <c r="CU38" s="594"/>
      <c r="CV38" s="594"/>
      <c r="CW38" s="594"/>
      <c r="CX38" s="594"/>
      <c r="CY38" s="595"/>
      <c r="CZ38" s="627">
        <v>9.8000000000000007</v>
      </c>
      <c r="DA38" s="628"/>
      <c r="DB38" s="628"/>
      <c r="DC38" s="629"/>
      <c r="DD38" s="602">
        <v>786496</v>
      </c>
      <c r="DE38" s="594"/>
      <c r="DF38" s="594"/>
      <c r="DG38" s="594"/>
      <c r="DH38" s="594"/>
      <c r="DI38" s="594"/>
      <c r="DJ38" s="594"/>
      <c r="DK38" s="595"/>
      <c r="DL38" s="602">
        <v>682821</v>
      </c>
      <c r="DM38" s="594"/>
      <c r="DN38" s="594"/>
      <c r="DO38" s="594"/>
      <c r="DP38" s="594"/>
      <c r="DQ38" s="594"/>
      <c r="DR38" s="594"/>
      <c r="DS38" s="594"/>
      <c r="DT38" s="594"/>
      <c r="DU38" s="594"/>
      <c r="DV38" s="595"/>
      <c r="DW38" s="598">
        <v>14</v>
      </c>
      <c r="DX38" s="621"/>
      <c r="DY38" s="621"/>
      <c r="DZ38" s="621"/>
      <c r="EA38" s="621"/>
      <c r="EB38" s="621"/>
      <c r="EC38" s="622"/>
    </row>
    <row r="39" spans="2:133" ht="11.25" customHeight="1">
      <c r="AQ39" s="672" t="s">
        <v>317</v>
      </c>
      <c r="AR39" s="673"/>
      <c r="AS39" s="673"/>
      <c r="AT39" s="673"/>
      <c r="AU39" s="673"/>
      <c r="AV39" s="673"/>
      <c r="AW39" s="673"/>
      <c r="AX39" s="673"/>
      <c r="AY39" s="674"/>
      <c r="AZ39" s="593" t="s">
        <v>108</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95</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1074879</v>
      </c>
      <c r="CS39" s="619"/>
      <c r="CT39" s="619"/>
      <c r="CU39" s="619"/>
      <c r="CV39" s="619"/>
      <c r="CW39" s="619"/>
      <c r="CX39" s="619"/>
      <c r="CY39" s="620"/>
      <c r="CZ39" s="627">
        <v>12.1</v>
      </c>
      <c r="DA39" s="628"/>
      <c r="DB39" s="628"/>
      <c r="DC39" s="629"/>
      <c r="DD39" s="602">
        <v>1000520</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116268</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101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429023</v>
      </c>
      <c r="CS40" s="594"/>
      <c r="CT40" s="594"/>
      <c r="CU40" s="594"/>
      <c r="CV40" s="594"/>
      <c r="CW40" s="594"/>
      <c r="CX40" s="594"/>
      <c r="CY40" s="595"/>
      <c r="CZ40" s="627">
        <v>4.8</v>
      </c>
      <c r="DA40" s="628"/>
      <c r="DB40" s="628"/>
      <c r="DC40" s="629"/>
      <c r="DD40" s="602">
        <v>325723</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523672</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334</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1409522</v>
      </c>
      <c r="CS42" s="594"/>
      <c r="CT42" s="594"/>
      <c r="CU42" s="594"/>
      <c r="CV42" s="594"/>
      <c r="CW42" s="594"/>
      <c r="CX42" s="594"/>
      <c r="CY42" s="595"/>
      <c r="CZ42" s="627">
        <v>15.9</v>
      </c>
      <c r="DA42" s="686"/>
      <c r="DB42" s="686"/>
      <c r="DC42" s="687"/>
      <c r="DD42" s="602">
        <v>602545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18349</v>
      </c>
      <c r="CS43" s="619"/>
      <c r="CT43" s="619"/>
      <c r="CU43" s="619"/>
      <c r="CV43" s="619"/>
      <c r="CW43" s="619"/>
      <c r="CX43" s="619"/>
      <c r="CY43" s="620"/>
      <c r="CZ43" s="627">
        <v>0.2</v>
      </c>
      <c r="DA43" s="628"/>
      <c r="DB43" s="628"/>
      <c r="DC43" s="629"/>
      <c r="DD43" s="602">
        <v>18349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1370282</v>
      </c>
      <c r="CS44" s="594"/>
      <c r="CT44" s="594"/>
      <c r="CU44" s="594"/>
      <c r="CV44" s="594"/>
      <c r="CW44" s="594"/>
      <c r="CX44" s="594"/>
      <c r="CY44" s="595"/>
      <c r="CZ44" s="627">
        <v>15.5</v>
      </c>
      <c r="DA44" s="686"/>
      <c r="DB44" s="686"/>
      <c r="DC44" s="687"/>
      <c r="DD44" s="602">
        <v>598579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333</v>
      </c>
      <c r="CG45" s="591"/>
      <c r="CH45" s="591"/>
      <c r="CI45" s="591"/>
      <c r="CJ45" s="591"/>
      <c r="CK45" s="591"/>
      <c r="CL45" s="591"/>
      <c r="CM45" s="591"/>
      <c r="CN45" s="591"/>
      <c r="CO45" s="591"/>
      <c r="CP45" s="591"/>
      <c r="CQ45" s="592"/>
      <c r="CR45" s="593">
        <v>298840</v>
      </c>
      <c r="CS45" s="619"/>
      <c r="CT45" s="619"/>
      <c r="CU45" s="619"/>
      <c r="CV45" s="619"/>
      <c r="CW45" s="619"/>
      <c r="CX45" s="619"/>
      <c r="CY45" s="620"/>
      <c r="CZ45" s="627">
        <v>3.4</v>
      </c>
      <c r="DA45" s="628"/>
      <c r="DB45" s="628"/>
      <c r="DC45" s="629"/>
      <c r="DD45" s="602">
        <v>37152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334</v>
      </c>
      <c r="CG46" s="591"/>
      <c r="CH46" s="591"/>
      <c r="CI46" s="591"/>
      <c r="CJ46" s="591"/>
      <c r="CK46" s="591"/>
      <c r="CL46" s="591"/>
      <c r="CM46" s="591"/>
      <c r="CN46" s="591"/>
      <c r="CO46" s="591"/>
      <c r="CP46" s="591"/>
      <c r="CQ46" s="592"/>
      <c r="CR46" s="593">
        <v>1002092</v>
      </c>
      <c r="CS46" s="594"/>
      <c r="CT46" s="594"/>
      <c r="CU46" s="594"/>
      <c r="CV46" s="594"/>
      <c r="CW46" s="594"/>
      <c r="CX46" s="594"/>
      <c r="CY46" s="595"/>
      <c r="CZ46" s="627">
        <v>11.3</v>
      </c>
      <c r="DA46" s="686"/>
      <c r="DB46" s="686"/>
      <c r="DC46" s="687"/>
      <c r="DD46" s="602">
        <v>559637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335</v>
      </c>
      <c r="CG47" s="591"/>
      <c r="CH47" s="591"/>
      <c r="CI47" s="591"/>
      <c r="CJ47" s="591"/>
      <c r="CK47" s="591"/>
      <c r="CL47" s="591"/>
      <c r="CM47" s="591"/>
      <c r="CN47" s="591"/>
      <c r="CO47" s="591"/>
      <c r="CP47" s="591"/>
      <c r="CQ47" s="592"/>
      <c r="CR47" s="593">
        <v>39240</v>
      </c>
      <c r="CS47" s="619"/>
      <c r="CT47" s="619"/>
      <c r="CU47" s="619"/>
      <c r="CV47" s="619"/>
      <c r="CW47" s="619"/>
      <c r="CX47" s="619"/>
      <c r="CY47" s="620"/>
      <c r="CZ47" s="627">
        <v>0.4</v>
      </c>
      <c r="DA47" s="628"/>
      <c r="DB47" s="628"/>
      <c r="DC47" s="629"/>
      <c r="DD47" s="602">
        <v>3966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337</v>
      </c>
      <c r="CE49" s="637"/>
      <c r="CF49" s="637"/>
      <c r="CG49" s="637"/>
      <c r="CH49" s="637"/>
      <c r="CI49" s="637"/>
      <c r="CJ49" s="637"/>
      <c r="CK49" s="637"/>
      <c r="CL49" s="637"/>
      <c r="CM49" s="637"/>
      <c r="CN49" s="637"/>
      <c r="CO49" s="637"/>
      <c r="CP49" s="637"/>
      <c r="CQ49" s="638"/>
      <c r="CR49" s="665">
        <v>8863226</v>
      </c>
      <c r="CS49" s="661"/>
      <c r="CT49" s="661"/>
      <c r="CU49" s="661"/>
      <c r="CV49" s="661"/>
      <c r="CW49" s="661"/>
      <c r="CX49" s="661"/>
      <c r="CY49" s="688"/>
      <c r="CZ49" s="689">
        <v>100</v>
      </c>
      <c r="DA49" s="690"/>
      <c r="DB49" s="690"/>
      <c r="DC49" s="691"/>
      <c r="DD49" s="692">
        <v>6821250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9275</v>
      </c>
      <c r="R7" s="723"/>
      <c r="S7" s="723"/>
      <c r="T7" s="723"/>
      <c r="U7" s="723"/>
      <c r="V7" s="723">
        <v>8885</v>
      </c>
      <c r="W7" s="723"/>
      <c r="X7" s="723"/>
      <c r="Y7" s="723"/>
      <c r="Z7" s="723"/>
      <c r="AA7" s="723">
        <v>390</v>
      </c>
      <c r="AB7" s="723"/>
      <c r="AC7" s="723"/>
      <c r="AD7" s="723"/>
      <c r="AE7" s="724"/>
      <c r="AF7" s="725">
        <v>290</v>
      </c>
      <c r="AG7" s="726"/>
      <c r="AH7" s="726"/>
      <c r="AI7" s="726"/>
      <c r="AJ7" s="727"/>
      <c r="AK7" s="762">
        <v>905</v>
      </c>
      <c r="AL7" s="763"/>
      <c r="AM7" s="763"/>
      <c r="AN7" s="763"/>
      <c r="AO7" s="763"/>
      <c r="AP7" s="763">
        <v>8914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v>
      </c>
      <c r="CI7" s="760"/>
      <c r="CJ7" s="760"/>
      <c r="CK7" s="760"/>
      <c r="CL7" s="761"/>
      <c r="CM7" s="759">
        <v>192</v>
      </c>
      <c r="CN7" s="760"/>
      <c r="CO7" s="760"/>
      <c r="CP7" s="760"/>
      <c r="CQ7" s="761"/>
      <c r="CR7" s="759">
        <v>60</v>
      </c>
      <c r="CS7" s="760"/>
      <c r="CT7" s="760"/>
      <c r="CU7" s="760"/>
      <c r="CV7" s="761"/>
      <c r="CW7" s="759">
        <v>40</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108</v>
      </c>
      <c r="AG8" s="750"/>
      <c r="AH8" s="750"/>
      <c r="AI8" s="750"/>
      <c r="AJ8" s="751"/>
      <c r="AK8" s="752" t="s">
        <v>544</v>
      </c>
      <c r="AL8" s="753"/>
      <c r="AM8" s="753"/>
      <c r="AN8" s="753"/>
      <c r="AO8" s="753"/>
      <c r="AP8" s="753" t="s">
        <v>544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0</v>
      </c>
      <c r="CI8" s="770"/>
      <c r="CJ8" s="770"/>
      <c r="CK8" s="770"/>
      <c r="CL8" s="771"/>
      <c r="CM8" s="769">
        <v>10</v>
      </c>
      <c r="CN8" s="770"/>
      <c r="CO8" s="770"/>
      <c r="CP8" s="770"/>
      <c r="CQ8" s="771"/>
      <c r="CR8" s="769">
        <v>6</v>
      </c>
      <c r="CS8" s="770"/>
      <c r="CT8" s="770"/>
      <c r="CU8" s="770"/>
      <c r="CV8" s="771"/>
      <c r="CW8" s="769">
        <v>0</v>
      </c>
      <c r="CX8" s="770"/>
      <c r="CY8" s="770"/>
      <c r="CZ8" s="770"/>
      <c r="DA8" s="771"/>
      <c r="DB8" s="769" t="s">
        <v>544</v>
      </c>
      <c r="DC8" s="770"/>
      <c r="DD8" s="770"/>
      <c r="DE8" s="770"/>
      <c r="DF8" s="771"/>
      <c r="DG8" s="769" t="s">
        <v>544</v>
      </c>
      <c r="DH8" s="770"/>
      <c r="DI8" s="770"/>
      <c r="DJ8" s="770"/>
      <c r="DK8" s="771"/>
      <c r="DL8" s="769" t="s">
        <v>544</v>
      </c>
      <c r="DM8" s="770"/>
      <c r="DN8" s="770"/>
      <c r="DO8" s="770"/>
      <c r="DP8" s="771"/>
      <c r="DQ8" s="769" t="s">
        <v>544</v>
      </c>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2</v>
      </c>
      <c r="R9" s="747"/>
      <c r="S9" s="747"/>
      <c r="T9" s="747"/>
      <c r="U9" s="747"/>
      <c r="V9" s="747">
        <v>2</v>
      </c>
      <c r="W9" s="747"/>
      <c r="X9" s="747"/>
      <c r="Y9" s="747"/>
      <c r="Z9" s="747"/>
      <c r="AA9" s="747">
        <v>0</v>
      </c>
      <c r="AB9" s="747"/>
      <c r="AC9" s="747"/>
      <c r="AD9" s="747"/>
      <c r="AE9" s="748"/>
      <c r="AF9" s="749">
        <v>0</v>
      </c>
      <c r="AG9" s="750"/>
      <c r="AH9" s="750"/>
      <c r="AI9" s="750"/>
      <c r="AJ9" s="751"/>
      <c r="AK9" s="752">
        <v>2</v>
      </c>
      <c r="AL9" s="753"/>
      <c r="AM9" s="753"/>
      <c r="AN9" s="753"/>
      <c r="AO9" s="753"/>
      <c r="AP9" s="753" t="s">
        <v>544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2</v>
      </c>
      <c r="CI9" s="770"/>
      <c r="CJ9" s="770"/>
      <c r="CK9" s="770"/>
      <c r="CL9" s="771"/>
      <c r="CM9" s="769">
        <v>-3</v>
      </c>
      <c r="CN9" s="770"/>
      <c r="CO9" s="770"/>
      <c r="CP9" s="770"/>
      <c r="CQ9" s="771"/>
      <c r="CR9" s="769">
        <v>3</v>
      </c>
      <c r="CS9" s="770"/>
      <c r="CT9" s="770"/>
      <c r="CU9" s="770"/>
      <c r="CV9" s="771"/>
      <c r="CW9" s="769">
        <v>0</v>
      </c>
      <c r="CX9" s="770"/>
      <c r="CY9" s="770"/>
      <c r="CZ9" s="770"/>
      <c r="DA9" s="771"/>
      <c r="DB9" s="769" t="s">
        <v>544</v>
      </c>
      <c r="DC9" s="770"/>
      <c r="DD9" s="770"/>
      <c r="DE9" s="770"/>
      <c r="DF9" s="771"/>
      <c r="DG9" s="769" t="s">
        <v>544</v>
      </c>
      <c r="DH9" s="770"/>
      <c r="DI9" s="770"/>
      <c r="DJ9" s="770"/>
      <c r="DK9" s="771"/>
      <c r="DL9" s="769" t="s">
        <v>544</v>
      </c>
      <c r="DM9" s="770"/>
      <c r="DN9" s="770"/>
      <c r="DO9" s="770"/>
      <c r="DP9" s="771"/>
      <c r="DQ9" s="769" t="s">
        <v>544</v>
      </c>
      <c r="DR9" s="770"/>
      <c r="DS9" s="770"/>
      <c r="DT9" s="770"/>
      <c r="DU9" s="771"/>
      <c r="DV9" s="772"/>
      <c r="DW9" s="773"/>
      <c r="DX9" s="773"/>
      <c r="DY9" s="773"/>
      <c r="DZ9" s="774"/>
      <c r="EA9" s="205"/>
    </row>
    <row r="10" spans="1:131" s="206" customFormat="1" ht="26.25" customHeight="1">
      <c r="A10" s="212">
        <v>4</v>
      </c>
      <c r="B10" s="743" t="s">
        <v>363</v>
      </c>
      <c r="C10" s="744"/>
      <c r="D10" s="744"/>
      <c r="E10" s="744"/>
      <c r="F10" s="744"/>
      <c r="G10" s="744"/>
      <c r="H10" s="744"/>
      <c r="I10" s="744"/>
      <c r="J10" s="744"/>
      <c r="K10" s="744"/>
      <c r="L10" s="744"/>
      <c r="M10" s="744"/>
      <c r="N10" s="744"/>
      <c r="O10" s="744"/>
      <c r="P10" s="745"/>
      <c r="Q10" s="746">
        <v>1</v>
      </c>
      <c r="R10" s="747"/>
      <c r="S10" s="747"/>
      <c r="T10" s="747"/>
      <c r="U10" s="747"/>
      <c r="V10" s="747">
        <v>1</v>
      </c>
      <c r="W10" s="747"/>
      <c r="X10" s="747"/>
      <c r="Y10" s="747"/>
      <c r="Z10" s="747"/>
      <c r="AA10" s="747">
        <v>0</v>
      </c>
      <c r="AB10" s="747"/>
      <c r="AC10" s="747"/>
      <c r="AD10" s="747"/>
      <c r="AE10" s="748"/>
      <c r="AF10" s="749" t="s">
        <v>108</v>
      </c>
      <c r="AG10" s="750"/>
      <c r="AH10" s="750"/>
      <c r="AI10" s="750"/>
      <c r="AJ10" s="751"/>
      <c r="AK10" s="752">
        <v>1</v>
      </c>
      <c r="AL10" s="753"/>
      <c r="AM10" s="753"/>
      <c r="AN10" s="753"/>
      <c r="AO10" s="753"/>
      <c r="AP10" s="753" t="s">
        <v>544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22</v>
      </c>
      <c r="CI10" s="770"/>
      <c r="CJ10" s="770"/>
      <c r="CK10" s="770"/>
      <c r="CL10" s="771"/>
      <c r="CM10" s="769">
        <v>477</v>
      </c>
      <c r="CN10" s="770"/>
      <c r="CO10" s="770"/>
      <c r="CP10" s="770"/>
      <c r="CQ10" s="771"/>
      <c r="CR10" s="769">
        <v>250</v>
      </c>
      <c r="CS10" s="770"/>
      <c r="CT10" s="770"/>
      <c r="CU10" s="770"/>
      <c r="CV10" s="771"/>
      <c r="CW10" s="769">
        <v>1</v>
      </c>
      <c r="CX10" s="770"/>
      <c r="CY10" s="770"/>
      <c r="CZ10" s="770"/>
      <c r="DA10" s="771"/>
      <c r="DB10" s="769" t="s">
        <v>544</v>
      </c>
      <c r="DC10" s="770"/>
      <c r="DD10" s="770"/>
      <c r="DE10" s="770"/>
      <c r="DF10" s="771"/>
      <c r="DG10" s="769" t="s">
        <v>544</v>
      </c>
      <c r="DH10" s="770"/>
      <c r="DI10" s="770"/>
      <c r="DJ10" s="770"/>
      <c r="DK10" s="771"/>
      <c r="DL10" s="769" t="s">
        <v>544</v>
      </c>
      <c r="DM10" s="770"/>
      <c r="DN10" s="770"/>
      <c r="DO10" s="770"/>
      <c r="DP10" s="771"/>
      <c r="DQ10" s="769" t="s">
        <v>544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9278</v>
      </c>
      <c r="R23" s="782"/>
      <c r="S23" s="782"/>
      <c r="T23" s="782"/>
      <c r="U23" s="782"/>
      <c r="V23" s="782">
        <v>8888</v>
      </c>
      <c r="W23" s="782"/>
      <c r="X23" s="782"/>
      <c r="Y23" s="782"/>
      <c r="Z23" s="782"/>
      <c r="AA23" s="782">
        <v>390</v>
      </c>
      <c r="AB23" s="782"/>
      <c r="AC23" s="782"/>
      <c r="AD23" s="782"/>
      <c r="AE23" s="783"/>
      <c r="AF23" s="784">
        <v>290</v>
      </c>
      <c r="AG23" s="782"/>
      <c r="AH23" s="782"/>
      <c r="AI23" s="782"/>
      <c r="AJ23" s="785"/>
      <c r="AK23" s="786"/>
      <c r="AL23" s="787"/>
      <c r="AM23" s="787"/>
      <c r="AN23" s="787"/>
      <c r="AO23" s="787"/>
      <c r="AP23" s="782">
        <v>8914</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1701</v>
      </c>
      <c r="R28" s="811"/>
      <c r="S28" s="811"/>
      <c r="T28" s="811"/>
      <c r="U28" s="811"/>
      <c r="V28" s="811">
        <v>1633</v>
      </c>
      <c r="W28" s="811"/>
      <c r="X28" s="811"/>
      <c r="Y28" s="811"/>
      <c r="Z28" s="811"/>
      <c r="AA28" s="811">
        <v>68</v>
      </c>
      <c r="AB28" s="811"/>
      <c r="AC28" s="811"/>
      <c r="AD28" s="811"/>
      <c r="AE28" s="812"/>
      <c r="AF28" s="813">
        <v>68</v>
      </c>
      <c r="AG28" s="811"/>
      <c r="AH28" s="811"/>
      <c r="AI28" s="811"/>
      <c r="AJ28" s="814"/>
      <c r="AK28" s="815">
        <v>116</v>
      </c>
      <c r="AL28" s="806"/>
      <c r="AM28" s="806"/>
      <c r="AN28" s="806"/>
      <c r="AO28" s="806"/>
      <c r="AP28" s="806" t="s">
        <v>544</v>
      </c>
      <c r="AQ28" s="806"/>
      <c r="AR28" s="806"/>
      <c r="AS28" s="806"/>
      <c r="AT28" s="806"/>
      <c r="AU28" s="806" t="s">
        <v>544</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442</v>
      </c>
      <c r="R29" s="747"/>
      <c r="S29" s="747"/>
      <c r="T29" s="747"/>
      <c r="U29" s="747"/>
      <c r="V29" s="747">
        <v>442</v>
      </c>
      <c r="W29" s="747"/>
      <c r="X29" s="747"/>
      <c r="Y29" s="747"/>
      <c r="Z29" s="747"/>
      <c r="AA29" s="747">
        <v>0</v>
      </c>
      <c r="AB29" s="747"/>
      <c r="AC29" s="747"/>
      <c r="AD29" s="747"/>
      <c r="AE29" s="748"/>
      <c r="AF29" s="749">
        <v>0</v>
      </c>
      <c r="AG29" s="750"/>
      <c r="AH29" s="750"/>
      <c r="AI29" s="750"/>
      <c r="AJ29" s="751"/>
      <c r="AK29" s="818">
        <v>288</v>
      </c>
      <c r="AL29" s="819"/>
      <c r="AM29" s="819"/>
      <c r="AN29" s="819"/>
      <c r="AO29" s="819"/>
      <c r="AP29" s="819" t="s">
        <v>544</v>
      </c>
      <c r="AQ29" s="819"/>
      <c r="AR29" s="819"/>
      <c r="AS29" s="819"/>
      <c r="AT29" s="819"/>
      <c r="AU29" s="819" t="s">
        <v>544</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2872</v>
      </c>
      <c r="R30" s="747"/>
      <c r="S30" s="747"/>
      <c r="T30" s="747"/>
      <c r="U30" s="747"/>
      <c r="V30" s="747">
        <v>2905</v>
      </c>
      <c r="W30" s="747"/>
      <c r="X30" s="747"/>
      <c r="Y30" s="747"/>
      <c r="Z30" s="747"/>
      <c r="AA30" s="747">
        <v>33</v>
      </c>
      <c r="AB30" s="747"/>
      <c r="AC30" s="747"/>
      <c r="AD30" s="747"/>
      <c r="AE30" s="748"/>
      <c r="AF30" s="749">
        <v>697</v>
      </c>
      <c r="AG30" s="750"/>
      <c r="AH30" s="750"/>
      <c r="AI30" s="750"/>
      <c r="AJ30" s="751"/>
      <c r="AK30" s="818">
        <v>635</v>
      </c>
      <c r="AL30" s="819"/>
      <c r="AM30" s="819"/>
      <c r="AN30" s="819"/>
      <c r="AO30" s="819"/>
      <c r="AP30" s="819">
        <v>5035</v>
      </c>
      <c r="AQ30" s="819"/>
      <c r="AR30" s="819"/>
      <c r="AS30" s="819"/>
      <c r="AT30" s="819"/>
      <c r="AU30" s="819">
        <v>3312</v>
      </c>
      <c r="AV30" s="819"/>
      <c r="AW30" s="819"/>
      <c r="AX30" s="819"/>
      <c r="AY30" s="819"/>
      <c r="AZ30" s="820" t="s">
        <v>544</v>
      </c>
      <c r="BA30" s="820"/>
      <c r="BB30" s="820"/>
      <c r="BC30" s="820"/>
      <c r="BD30" s="820"/>
      <c r="BE30" s="816" t="s">
        <v>380</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85</v>
      </c>
      <c r="R31" s="747"/>
      <c r="S31" s="747"/>
      <c r="T31" s="747"/>
      <c r="U31" s="747"/>
      <c r="V31" s="747">
        <v>66</v>
      </c>
      <c r="W31" s="747"/>
      <c r="X31" s="747"/>
      <c r="Y31" s="747"/>
      <c r="Z31" s="747"/>
      <c r="AA31" s="747">
        <v>19</v>
      </c>
      <c r="AB31" s="747"/>
      <c r="AC31" s="747"/>
      <c r="AD31" s="747"/>
      <c r="AE31" s="748"/>
      <c r="AF31" s="749">
        <v>19</v>
      </c>
      <c r="AG31" s="750"/>
      <c r="AH31" s="750"/>
      <c r="AI31" s="750"/>
      <c r="AJ31" s="751"/>
      <c r="AK31" s="818">
        <v>38</v>
      </c>
      <c r="AL31" s="819"/>
      <c r="AM31" s="819"/>
      <c r="AN31" s="819"/>
      <c r="AO31" s="819"/>
      <c r="AP31" s="819">
        <v>45</v>
      </c>
      <c r="AQ31" s="819"/>
      <c r="AR31" s="819"/>
      <c r="AS31" s="819"/>
      <c r="AT31" s="819"/>
      <c r="AU31" s="819">
        <v>34</v>
      </c>
      <c r="AV31" s="819"/>
      <c r="AW31" s="819"/>
      <c r="AX31" s="819"/>
      <c r="AY31" s="819"/>
      <c r="AZ31" s="820" t="s">
        <v>544</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1075</v>
      </c>
      <c r="R32" s="747"/>
      <c r="S32" s="747"/>
      <c r="T32" s="747"/>
      <c r="U32" s="747"/>
      <c r="V32" s="747">
        <v>1065</v>
      </c>
      <c r="W32" s="747"/>
      <c r="X32" s="747"/>
      <c r="Y32" s="747"/>
      <c r="Z32" s="747"/>
      <c r="AA32" s="747">
        <v>10</v>
      </c>
      <c r="AB32" s="747"/>
      <c r="AC32" s="747"/>
      <c r="AD32" s="747"/>
      <c r="AE32" s="748"/>
      <c r="AF32" s="749">
        <v>10</v>
      </c>
      <c r="AG32" s="750"/>
      <c r="AH32" s="750"/>
      <c r="AI32" s="750"/>
      <c r="AJ32" s="751"/>
      <c r="AK32" s="818">
        <v>192</v>
      </c>
      <c r="AL32" s="819"/>
      <c r="AM32" s="819"/>
      <c r="AN32" s="819"/>
      <c r="AO32" s="819"/>
      <c r="AP32" s="819">
        <v>5768</v>
      </c>
      <c r="AQ32" s="819"/>
      <c r="AR32" s="819"/>
      <c r="AS32" s="819"/>
      <c r="AT32" s="819"/>
      <c r="AU32" s="819">
        <v>3489</v>
      </c>
      <c r="AV32" s="819"/>
      <c r="AW32" s="819"/>
      <c r="AX32" s="819"/>
      <c r="AY32" s="819"/>
      <c r="AZ32" s="820" t="s">
        <v>544</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794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8105</v>
      </c>
      <c r="R68" s="854"/>
      <c r="S68" s="854"/>
      <c r="T68" s="854"/>
      <c r="U68" s="854"/>
      <c r="V68" s="854">
        <v>7652</v>
      </c>
      <c r="W68" s="854"/>
      <c r="X68" s="854"/>
      <c r="Y68" s="854"/>
      <c r="Z68" s="854"/>
      <c r="AA68" s="854">
        <v>453</v>
      </c>
      <c r="AB68" s="854"/>
      <c r="AC68" s="854"/>
      <c r="AD68" s="854"/>
      <c r="AE68" s="854"/>
      <c r="AF68" s="854">
        <v>453</v>
      </c>
      <c r="AG68" s="854"/>
      <c r="AH68" s="854"/>
      <c r="AI68" s="854"/>
      <c r="AJ68" s="854"/>
      <c r="AK68" s="854" t="s">
        <v>544</v>
      </c>
      <c r="AL68" s="854"/>
      <c r="AM68" s="854"/>
      <c r="AN68" s="854"/>
      <c r="AO68" s="854"/>
      <c r="AP68" s="854" t="s">
        <v>544</v>
      </c>
      <c r="AQ68" s="854"/>
      <c r="AR68" s="854"/>
      <c r="AS68" s="854"/>
      <c r="AT68" s="854"/>
      <c r="AU68" s="854" t="s">
        <v>544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3092</v>
      </c>
      <c r="R69" s="819"/>
      <c r="S69" s="819"/>
      <c r="T69" s="819"/>
      <c r="U69" s="819"/>
      <c r="V69" s="819">
        <v>3041</v>
      </c>
      <c r="W69" s="819"/>
      <c r="X69" s="819"/>
      <c r="Y69" s="819"/>
      <c r="Z69" s="819"/>
      <c r="AA69" s="819">
        <v>51</v>
      </c>
      <c r="AB69" s="819"/>
      <c r="AC69" s="819"/>
      <c r="AD69" s="819"/>
      <c r="AE69" s="819"/>
      <c r="AF69" s="819">
        <v>51</v>
      </c>
      <c r="AG69" s="819"/>
      <c r="AH69" s="819"/>
      <c r="AI69" s="819"/>
      <c r="AJ69" s="819"/>
      <c r="AK69" s="819" t="s">
        <v>544</v>
      </c>
      <c r="AL69" s="819"/>
      <c r="AM69" s="819"/>
      <c r="AN69" s="819"/>
      <c r="AO69" s="819"/>
      <c r="AP69" s="819">
        <v>2980</v>
      </c>
      <c r="AQ69" s="819"/>
      <c r="AR69" s="819"/>
      <c r="AS69" s="819"/>
      <c r="AT69" s="819"/>
      <c r="AU69" s="819">
        <v>412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579</v>
      </c>
      <c r="R70" s="819"/>
      <c r="S70" s="819"/>
      <c r="T70" s="819"/>
      <c r="U70" s="819"/>
      <c r="V70" s="819">
        <v>530</v>
      </c>
      <c r="W70" s="819"/>
      <c r="X70" s="819"/>
      <c r="Y70" s="819"/>
      <c r="Z70" s="819"/>
      <c r="AA70" s="819">
        <v>49</v>
      </c>
      <c r="AB70" s="819"/>
      <c r="AC70" s="819"/>
      <c r="AD70" s="819"/>
      <c r="AE70" s="819"/>
      <c r="AF70" s="819">
        <v>49</v>
      </c>
      <c r="AG70" s="819"/>
      <c r="AH70" s="819"/>
      <c r="AI70" s="819"/>
      <c r="AJ70" s="819"/>
      <c r="AK70" s="819" t="s">
        <v>544</v>
      </c>
      <c r="AL70" s="819"/>
      <c r="AM70" s="819"/>
      <c r="AN70" s="819"/>
      <c r="AO70" s="819"/>
      <c r="AP70" s="819" t="s">
        <v>544</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9019</v>
      </c>
      <c r="R71" s="819"/>
      <c r="S71" s="819"/>
      <c r="T71" s="819"/>
      <c r="U71" s="819"/>
      <c r="V71" s="819">
        <v>7919</v>
      </c>
      <c r="W71" s="819"/>
      <c r="X71" s="819"/>
      <c r="Y71" s="819"/>
      <c r="Z71" s="819"/>
      <c r="AA71" s="819">
        <v>1100</v>
      </c>
      <c r="AB71" s="819"/>
      <c r="AC71" s="819"/>
      <c r="AD71" s="819"/>
      <c r="AE71" s="819"/>
      <c r="AF71" s="819">
        <v>1100</v>
      </c>
      <c r="AG71" s="819"/>
      <c r="AH71" s="819"/>
      <c r="AI71" s="819"/>
      <c r="AJ71" s="819"/>
      <c r="AK71" s="819">
        <v>12</v>
      </c>
      <c r="AL71" s="819"/>
      <c r="AM71" s="819"/>
      <c r="AN71" s="819"/>
      <c r="AO71" s="819"/>
      <c r="AP71" s="819" t="s">
        <v>544</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244</v>
      </c>
      <c r="R72" s="819"/>
      <c r="S72" s="819"/>
      <c r="T72" s="819"/>
      <c r="U72" s="819"/>
      <c r="V72" s="819">
        <v>211</v>
      </c>
      <c r="W72" s="819"/>
      <c r="X72" s="819"/>
      <c r="Y72" s="819"/>
      <c r="Z72" s="819"/>
      <c r="AA72" s="819">
        <v>33</v>
      </c>
      <c r="AB72" s="819"/>
      <c r="AC72" s="819"/>
      <c r="AD72" s="819"/>
      <c r="AE72" s="819"/>
      <c r="AF72" s="819">
        <v>33</v>
      </c>
      <c r="AG72" s="819"/>
      <c r="AH72" s="819"/>
      <c r="AI72" s="819"/>
      <c r="AJ72" s="819"/>
      <c r="AK72" s="819" t="s">
        <v>544</v>
      </c>
      <c r="AL72" s="819"/>
      <c r="AM72" s="819"/>
      <c r="AN72" s="819"/>
      <c r="AO72" s="819"/>
      <c r="AP72" s="819" t="s">
        <v>544</v>
      </c>
      <c r="AQ72" s="819"/>
      <c r="AR72" s="819"/>
      <c r="AS72" s="819"/>
      <c r="AT72" s="819"/>
      <c r="AU72" s="819" t="s">
        <v>544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137</v>
      </c>
      <c r="R73" s="819"/>
      <c r="S73" s="819"/>
      <c r="T73" s="819"/>
      <c r="U73" s="819"/>
      <c r="V73" s="819">
        <v>134</v>
      </c>
      <c r="W73" s="819"/>
      <c r="X73" s="819"/>
      <c r="Y73" s="819"/>
      <c r="Z73" s="819"/>
      <c r="AA73" s="819">
        <v>3</v>
      </c>
      <c r="AB73" s="819"/>
      <c r="AC73" s="819"/>
      <c r="AD73" s="819"/>
      <c r="AE73" s="819"/>
      <c r="AF73" s="819">
        <v>3</v>
      </c>
      <c r="AG73" s="819"/>
      <c r="AH73" s="819"/>
      <c r="AI73" s="819"/>
      <c r="AJ73" s="819"/>
      <c r="AK73" s="819" t="s">
        <v>544</v>
      </c>
      <c r="AL73" s="819"/>
      <c r="AM73" s="819"/>
      <c r="AN73" s="819"/>
      <c r="AO73" s="819"/>
      <c r="AP73" s="819" t="s">
        <v>544</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147044</v>
      </c>
      <c r="R74" s="819"/>
      <c r="S74" s="819"/>
      <c r="T74" s="819"/>
      <c r="U74" s="819"/>
      <c r="V74" s="819">
        <v>146360</v>
      </c>
      <c r="W74" s="819"/>
      <c r="X74" s="819"/>
      <c r="Y74" s="819"/>
      <c r="Z74" s="819"/>
      <c r="AA74" s="819">
        <v>684</v>
      </c>
      <c r="AB74" s="819"/>
      <c r="AC74" s="819"/>
      <c r="AD74" s="819"/>
      <c r="AE74" s="819"/>
      <c r="AF74" s="819">
        <v>684</v>
      </c>
      <c r="AG74" s="819"/>
      <c r="AH74" s="819"/>
      <c r="AI74" s="819"/>
      <c r="AJ74" s="819"/>
      <c r="AK74" s="819">
        <v>884</v>
      </c>
      <c r="AL74" s="819"/>
      <c r="AM74" s="819"/>
      <c r="AN74" s="819"/>
      <c r="AO74" s="819"/>
      <c r="AP74" s="819" t="s">
        <v>544</v>
      </c>
      <c r="AQ74" s="819"/>
      <c r="AR74" s="819"/>
      <c r="AS74" s="819"/>
      <c r="AT74" s="819"/>
      <c r="AU74" s="819" t="s">
        <v>544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6</v>
      </c>
      <c r="R75" s="868"/>
      <c r="S75" s="868"/>
      <c r="T75" s="868"/>
      <c r="U75" s="818"/>
      <c r="V75" s="869">
        <v>4</v>
      </c>
      <c r="W75" s="868"/>
      <c r="X75" s="868"/>
      <c r="Y75" s="868"/>
      <c r="Z75" s="818"/>
      <c r="AA75" s="869">
        <v>2</v>
      </c>
      <c r="AB75" s="868"/>
      <c r="AC75" s="868"/>
      <c r="AD75" s="868"/>
      <c r="AE75" s="818"/>
      <c r="AF75" s="869">
        <v>2</v>
      </c>
      <c r="AG75" s="868"/>
      <c r="AH75" s="868"/>
      <c r="AI75" s="868"/>
      <c r="AJ75" s="818"/>
      <c r="AK75" s="869" t="s">
        <v>544</v>
      </c>
      <c r="AL75" s="868"/>
      <c r="AM75" s="868"/>
      <c r="AN75" s="868"/>
      <c r="AO75" s="818"/>
      <c r="AP75" s="819" t="s">
        <v>544</v>
      </c>
      <c r="AQ75" s="819"/>
      <c r="AR75" s="819"/>
      <c r="AS75" s="819"/>
      <c r="AT75" s="819"/>
      <c r="AU75" s="819" t="s">
        <v>544</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v>7</v>
      </c>
      <c r="R76" s="868"/>
      <c r="S76" s="868"/>
      <c r="T76" s="868"/>
      <c r="U76" s="818"/>
      <c r="V76" s="869">
        <v>6</v>
      </c>
      <c r="W76" s="868"/>
      <c r="X76" s="868"/>
      <c r="Y76" s="868"/>
      <c r="Z76" s="818"/>
      <c r="AA76" s="869">
        <v>1</v>
      </c>
      <c r="AB76" s="868"/>
      <c r="AC76" s="868"/>
      <c r="AD76" s="868"/>
      <c r="AE76" s="818"/>
      <c r="AF76" s="869">
        <v>1</v>
      </c>
      <c r="AG76" s="868"/>
      <c r="AH76" s="868"/>
      <c r="AI76" s="868"/>
      <c r="AJ76" s="818"/>
      <c r="AK76" s="869" t="s">
        <v>544</v>
      </c>
      <c r="AL76" s="868"/>
      <c r="AM76" s="868"/>
      <c r="AN76" s="868"/>
      <c r="AO76" s="818"/>
      <c r="AP76" s="819" t="s">
        <v>544</v>
      </c>
      <c r="AQ76" s="819"/>
      <c r="AR76" s="819"/>
      <c r="AS76" s="819"/>
      <c r="AT76" s="819"/>
      <c r="AU76" s="819" t="s">
        <v>544</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539</v>
      </c>
      <c r="C77" s="862"/>
      <c r="D77" s="862"/>
      <c r="E77" s="862"/>
      <c r="F77" s="862"/>
      <c r="G77" s="862"/>
      <c r="H77" s="862"/>
      <c r="I77" s="862"/>
      <c r="J77" s="862"/>
      <c r="K77" s="862"/>
      <c r="L77" s="862"/>
      <c r="M77" s="862"/>
      <c r="N77" s="862"/>
      <c r="O77" s="862"/>
      <c r="P77" s="863"/>
      <c r="Q77" s="867">
        <v>1193</v>
      </c>
      <c r="R77" s="868"/>
      <c r="S77" s="868"/>
      <c r="T77" s="868"/>
      <c r="U77" s="818"/>
      <c r="V77" s="869">
        <v>1182</v>
      </c>
      <c r="W77" s="868"/>
      <c r="X77" s="868"/>
      <c r="Y77" s="868"/>
      <c r="Z77" s="818"/>
      <c r="AA77" s="869">
        <v>11</v>
      </c>
      <c r="AB77" s="868"/>
      <c r="AC77" s="868"/>
      <c r="AD77" s="868"/>
      <c r="AE77" s="818"/>
      <c r="AF77" s="869">
        <v>11</v>
      </c>
      <c r="AG77" s="868"/>
      <c r="AH77" s="868"/>
      <c r="AI77" s="868"/>
      <c r="AJ77" s="818"/>
      <c r="AK77" s="869" t="s">
        <v>544</v>
      </c>
      <c r="AL77" s="868"/>
      <c r="AM77" s="868"/>
      <c r="AN77" s="868"/>
      <c r="AO77" s="818"/>
      <c r="AP77" s="819" t="s">
        <v>544</v>
      </c>
      <c r="AQ77" s="819"/>
      <c r="AR77" s="819"/>
      <c r="AS77" s="819"/>
      <c r="AT77" s="819"/>
      <c r="AU77" s="819" t="s">
        <v>544</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2387</v>
      </c>
      <c r="AG88" s="830"/>
      <c r="AH88" s="830"/>
      <c r="AI88" s="830"/>
      <c r="AJ88" s="830"/>
      <c r="AK88" s="827"/>
      <c r="AL88" s="827"/>
      <c r="AM88" s="827"/>
      <c r="AN88" s="827"/>
      <c r="AO88" s="827"/>
      <c r="AP88" s="830">
        <v>2980</v>
      </c>
      <c r="AQ88" s="830"/>
      <c r="AR88" s="830"/>
      <c r="AS88" s="830"/>
      <c r="AT88" s="830"/>
      <c r="AU88" s="830">
        <v>412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319</v>
      </c>
      <c r="CS102" s="838"/>
      <c r="CT102" s="838"/>
      <c r="CU102" s="838"/>
      <c r="CV102" s="881"/>
      <c r="CW102" s="880">
        <v>41</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283</v>
      </c>
      <c r="AG109" s="883"/>
      <c r="AH109" s="883"/>
      <c r="AI109" s="883"/>
      <c r="AJ109" s="884"/>
      <c r="AK109" s="882" t="s">
        <v>282</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283</v>
      </c>
      <c r="BW109" s="883"/>
      <c r="BX109" s="883"/>
      <c r="BY109" s="883"/>
      <c r="BZ109" s="884"/>
      <c r="CA109" s="882" t="s">
        <v>282</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283</v>
      </c>
      <c r="DM109" s="883"/>
      <c r="DN109" s="883"/>
      <c r="DO109" s="883"/>
      <c r="DP109" s="884"/>
      <c r="DQ109" s="882" t="s">
        <v>282</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646556</v>
      </c>
      <c r="AB110" s="890"/>
      <c r="AC110" s="890"/>
      <c r="AD110" s="890"/>
      <c r="AE110" s="891"/>
      <c r="AF110" s="892">
        <v>643016</v>
      </c>
      <c r="AG110" s="890"/>
      <c r="AH110" s="890"/>
      <c r="AI110" s="890"/>
      <c r="AJ110" s="891"/>
      <c r="AK110" s="892">
        <v>698571</v>
      </c>
      <c r="AL110" s="890"/>
      <c r="AM110" s="890"/>
      <c r="AN110" s="890"/>
      <c r="AO110" s="891"/>
      <c r="AP110" s="893">
        <v>18.3</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7630079</v>
      </c>
      <c r="BR110" s="927"/>
      <c r="BS110" s="927"/>
      <c r="BT110" s="927"/>
      <c r="BU110" s="927"/>
      <c r="BV110" s="927">
        <v>8651568</v>
      </c>
      <c r="BW110" s="927"/>
      <c r="BX110" s="927"/>
      <c r="BY110" s="927"/>
      <c r="BZ110" s="927"/>
      <c r="CA110" s="927">
        <v>8914036</v>
      </c>
      <c r="CB110" s="927"/>
      <c r="CC110" s="927"/>
      <c r="CD110" s="927"/>
      <c r="CE110" s="927"/>
      <c r="CF110" s="941">
        <v>233.5</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494706</v>
      </c>
      <c r="BR111" s="920"/>
      <c r="BS111" s="920"/>
      <c r="BT111" s="920"/>
      <c r="BU111" s="920"/>
      <c r="BV111" s="920">
        <v>561185</v>
      </c>
      <c r="BW111" s="920"/>
      <c r="BX111" s="920"/>
      <c r="BY111" s="920"/>
      <c r="BZ111" s="920"/>
      <c r="CA111" s="920">
        <v>393122</v>
      </c>
      <c r="CB111" s="920"/>
      <c r="CC111" s="920"/>
      <c r="CD111" s="920"/>
      <c r="CE111" s="920"/>
      <c r="CF111" s="914">
        <v>10.3</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6765072</v>
      </c>
      <c r="BR112" s="920"/>
      <c r="BS112" s="920"/>
      <c r="BT112" s="920"/>
      <c r="BU112" s="920"/>
      <c r="BV112" s="920">
        <v>7038837</v>
      </c>
      <c r="BW112" s="920"/>
      <c r="BX112" s="920"/>
      <c r="BY112" s="920"/>
      <c r="BZ112" s="920"/>
      <c r="CA112" s="920">
        <v>6835188</v>
      </c>
      <c r="CB112" s="920"/>
      <c r="CC112" s="920"/>
      <c r="CD112" s="920"/>
      <c r="CE112" s="920"/>
      <c r="CF112" s="914">
        <v>179.1</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448307</v>
      </c>
      <c r="AB113" s="934"/>
      <c r="AC113" s="934"/>
      <c r="AD113" s="934"/>
      <c r="AE113" s="935"/>
      <c r="AF113" s="936">
        <v>468808</v>
      </c>
      <c r="AG113" s="934"/>
      <c r="AH113" s="934"/>
      <c r="AI113" s="934"/>
      <c r="AJ113" s="935"/>
      <c r="AK113" s="936">
        <v>515193</v>
      </c>
      <c r="AL113" s="934"/>
      <c r="AM113" s="934"/>
      <c r="AN113" s="934"/>
      <c r="AO113" s="935"/>
      <c r="AP113" s="937">
        <v>13.5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296956</v>
      </c>
      <c r="BR113" s="920"/>
      <c r="BS113" s="920"/>
      <c r="BT113" s="920"/>
      <c r="BU113" s="920"/>
      <c r="BV113" s="920">
        <v>337031</v>
      </c>
      <c r="BW113" s="920"/>
      <c r="BX113" s="920"/>
      <c r="BY113" s="920"/>
      <c r="BZ113" s="920"/>
      <c r="CA113" s="920">
        <v>411818</v>
      </c>
      <c r="CB113" s="920"/>
      <c r="CC113" s="920"/>
      <c r="CD113" s="920"/>
      <c r="CE113" s="920"/>
      <c r="CF113" s="914">
        <v>10.8</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44848</v>
      </c>
      <c r="AB114" s="959"/>
      <c r="AC114" s="959"/>
      <c r="AD114" s="959"/>
      <c r="AE114" s="960"/>
      <c r="AF114" s="961">
        <v>29369</v>
      </c>
      <c r="AG114" s="959"/>
      <c r="AH114" s="959"/>
      <c r="AI114" s="959"/>
      <c r="AJ114" s="960"/>
      <c r="AK114" s="961">
        <v>18667</v>
      </c>
      <c r="AL114" s="959"/>
      <c r="AM114" s="959"/>
      <c r="AN114" s="959"/>
      <c r="AO114" s="960"/>
      <c r="AP114" s="962">
        <v>0.5</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1077907</v>
      </c>
      <c r="BR114" s="920"/>
      <c r="BS114" s="920"/>
      <c r="BT114" s="920"/>
      <c r="BU114" s="920"/>
      <c r="BV114" s="920">
        <v>926885</v>
      </c>
      <c r="BW114" s="920"/>
      <c r="BX114" s="920"/>
      <c r="BY114" s="920"/>
      <c r="BZ114" s="920"/>
      <c r="CA114" s="920">
        <v>797926</v>
      </c>
      <c r="CB114" s="920"/>
      <c r="CC114" s="920"/>
      <c r="CD114" s="920"/>
      <c r="CE114" s="920"/>
      <c r="CF114" s="914">
        <v>20.9</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52160</v>
      </c>
      <c r="AB115" s="934"/>
      <c r="AC115" s="934"/>
      <c r="AD115" s="934"/>
      <c r="AE115" s="935"/>
      <c r="AF115" s="936">
        <v>92053</v>
      </c>
      <c r="AG115" s="934"/>
      <c r="AH115" s="934"/>
      <c r="AI115" s="934"/>
      <c r="AJ115" s="935"/>
      <c r="AK115" s="936">
        <v>49477</v>
      </c>
      <c r="AL115" s="934"/>
      <c r="AM115" s="934"/>
      <c r="AN115" s="934"/>
      <c r="AO115" s="935"/>
      <c r="AP115" s="937">
        <v>1.3</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462606</v>
      </c>
      <c r="DH116" s="959"/>
      <c r="DI116" s="959"/>
      <c r="DJ116" s="959"/>
      <c r="DK116" s="960"/>
      <c r="DL116" s="961">
        <v>421252</v>
      </c>
      <c r="DM116" s="959"/>
      <c r="DN116" s="959"/>
      <c r="DO116" s="959"/>
      <c r="DP116" s="960"/>
      <c r="DQ116" s="961">
        <v>382475</v>
      </c>
      <c r="DR116" s="959"/>
      <c r="DS116" s="959"/>
      <c r="DT116" s="959"/>
      <c r="DU116" s="960"/>
      <c r="DV116" s="962">
        <v>10</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1191871</v>
      </c>
      <c r="AB117" s="966"/>
      <c r="AC117" s="966"/>
      <c r="AD117" s="966"/>
      <c r="AE117" s="967"/>
      <c r="AF117" s="965">
        <v>1233246</v>
      </c>
      <c r="AG117" s="966"/>
      <c r="AH117" s="966"/>
      <c r="AI117" s="966"/>
      <c r="AJ117" s="967"/>
      <c r="AK117" s="965">
        <v>1281908</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283</v>
      </c>
      <c r="AG118" s="883"/>
      <c r="AH118" s="883"/>
      <c r="AI118" s="883"/>
      <c r="AJ118" s="884"/>
      <c r="AK118" s="882" t="s">
        <v>282</v>
      </c>
      <c r="AL118" s="883"/>
      <c r="AM118" s="883"/>
      <c r="AN118" s="883"/>
      <c r="AO118" s="884"/>
      <c r="AP118" s="990" t="s">
        <v>399</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427</v>
      </c>
      <c r="BP118" s="994"/>
      <c r="BQ118" s="985">
        <v>16264720</v>
      </c>
      <c r="BR118" s="986"/>
      <c r="BS118" s="986"/>
      <c r="BT118" s="986"/>
      <c r="BU118" s="986"/>
      <c r="BV118" s="986">
        <v>17515506</v>
      </c>
      <c r="BW118" s="986"/>
      <c r="BX118" s="986"/>
      <c r="BY118" s="986"/>
      <c r="BZ118" s="986"/>
      <c r="CA118" s="986">
        <v>17352090</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7173026</v>
      </c>
      <c r="BR119" s="927"/>
      <c r="BS119" s="927"/>
      <c r="BT119" s="927"/>
      <c r="BU119" s="927"/>
      <c r="BV119" s="927">
        <v>7505384</v>
      </c>
      <c r="BW119" s="927"/>
      <c r="BX119" s="927"/>
      <c r="BY119" s="927"/>
      <c r="BZ119" s="927"/>
      <c r="CA119" s="927">
        <v>7596931</v>
      </c>
      <c r="CB119" s="927"/>
      <c r="CC119" s="927"/>
      <c r="CD119" s="927"/>
      <c r="CE119" s="927"/>
      <c r="CF119" s="941">
        <v>199</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32100</v>
      </c>
      <c r="DH119" s="998"/>
      <c r="DI119" s="998"/>
      <c r="DJ119" s="998"/>
      <c r="DK119" s="999"/>
      <c r="DL119" s="1000">
        <v>139933</v>
      </c>
      <c r="DM119" s="998"/>
      <c r="DN119" s="998"/>
      <c r="DO119" s="998"/>
      <c r="DP119" s="999"/>
      <c r="DQ119" s="1000">
        <v>10647</v>
      </c>
      <c r="DR119" s="998"/>
      <c r="DS119" s="998"/>
      <c r="DT119" s="998"/>
      <c r="DU119" s="999"/>
      <c r="DV119" s="1001">
        <v>0.3</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t="s">
        <v>108</v>
      </c>
      <c r="BR120" s="920"/>
      <c r="BS120" s="920"/>
      <c r="BT120" s="920"/>
      <c r="BU120" s="920"/>
      <c r="BV120" s="920" t="s">
        <v>108</v>
      </c>
      <c r="BW120" s="920"/>
      <c r="BX120" s="920"/>
      <c r="BY120" s="920"/>
      <c r="BZ120" s="920"/>
      <c r="CA120" s="920" t="s">
        <v>108</v>
      </c>
      <c r="CB120" s="920"/>
      <c r="CC120" s="920"/>
      <c r="CD120" s="920"/>
      <c r="CE120" s="920"/>
      <c r="CF120" s="914" t="s">
        <v>108</v>
      </c>
      <c r="CG120" s="915"/>
      <c r="CH120" s="915"/>
      <c r="CI120" s="915"/>
      <c r="CJ120" s="915"/>
      <c r="CK120" s="1013" t="s">
        <v>433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3361437</v>
      </c>
      <c r="DH120" s="927"/>
      <c r="DI120" s="927"/>
      <c r="DJ120" s="927"/>
      <c r="DK120" s="927"/>
      <c r="DL120" s="927">
        <v>3451432</v>
      </c>
      <c r="DM120" s="927"/>
      <c r="DN120" s="927"/>
      <c r="DO120" s="927"/>
      <c r="DP120" s="927"/>
      <c r="DQ120" s="927">
        <v>3489376</v>
      </c>
      <c r="DR120" s="927"/>
      <c r="DS120" s="927"/>
      <c r="DT120" s="927"/>
      <c r="DU120" s="927"/>
      <c r="DV120" s="928">
        <v>91.4</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10806</v>
      </c>
      <c r="AB121" s="959"/>
      <c r="AC121" s="959"/>
      <c r="AD121" s="959"/>
      <c r="AE121" s="960"/>
      <c r="AF121" s="961">
        <v>10753</v>
      </c>
      <c r="AG121" s="959"/>
      <c r="AH121" s="959"/>
      <c r="AI121" s="959"/>
      <c r="AJ121" s="960"/>
      <c r="AK121" s="961">
        <v>10700</v>
      </c>
      <c r="AL121" s="959"/>
      <c r="AM121" s="959"/>
      <c r="AN121" s="959"/>
      <c r="AO121" s="960"/>
      <c r="AP121" s="962">
        <v>0.3</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11256493</v>
      </c>
      <c r="BR121" s="986"/>
      <c r="BS121" s="986"/>
      <c r="BT121" s="986"/>
      <c r="BU121" s="986"/>
      <c r="BV121" s="986">
        <v>11791542</v>
      </c>
      <c r="BW121" s="986"/>
      <c r="BX121" s="986"/>
      <c r="BY121" s="986"/>
      <c r="BZ121" s="986"/>
      <c r="CA121" s="986">
        <v>11983942</v>
      </c>
      <c r="CB121" s="986"/>
      <c r="CC121" s="986"/>
      <c r="CD121" s="986"/>
      <c r="CE121" s="986"/>
      <c r="CF121" s="1024">
        <v>314</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3363685</v>
      </c>
      <c r="DH121" s="920"/>
      <c r="DI121" s="920"/>
      <c r="DJ121" s="920"/>
      <c r="DK121" s="920"/>
      <c r="DL121" s="920">
        <v>3549516</v>
      </c>
      <c r="DM121" s="920"/>
      <c r="DN121" s="920"/>
      <c r="DO121" s="920"/>
      <c r="DP121" s="920"/>
      <c r="DQ121" s="920">
        <v>3312004</v>
      </c>
      <c r="DR121" s="920"/>
      <c r="DS121" s="920"/>
      <c r="DT121" s="920"/>
      <c r="DU121" s="920"/>
      <c r="DV121" s="921">
        <v>86.8</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436</v>
      </c>
      <c r="BP122" s="994"/>
      <c r="BQ122" s="1034">
        <v>18429519</v>
      </c>
      <c r="BR122" s="1035"/>
      <c r="BS122" s="1035"/>
      <c r="BT122" s="1035"/>
      <c r="BU122" s="1035"/>
      <c r="BV122" s="1035">
        <v>19296926</v>
      </c>
      <c r="BW122" s="1035"/>
      <c r="BX122" s="1035"/>
      <c r="BY122" s="1035"/>
      <c r="BZ122" s="1035"/>
      <c r="CA122" s="1035">
        <v>19580873</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39950</v>
      </c>
      <c r="DH122" s="920"/>
      <c r="DI122" s="920"/>
      <c r="DJ122" s="920"/>
      <c r="DK122" s="920"/>
      <c r="DL122" s="920">
        <v>37889</v>
      </c>
      <c r="DM122" s="920"/>
      <c r="DN122" s="920"/>
      <c r="DO122" s="920"/>
      <c r="DP122" s="920"/>
      <c r="DQ122" s="920">
        <v>33943</v>
      </c>
      <c r="DR122" s="920"/>
      <c r="DS122" s="920"/>
      <c r="DT122" s="920"/>
      <c r="DU122" s="920"/>
      <c r="DV122" s="921">
        <v>0.9</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41354</v>
      </c>
      <c r="AB123" s="959"/>
      <c r="AC123" s="959"/>
      <c r="AD123" s="959"/>
      <c r="AE123" s="960"/>
      <c r="AF123" s="961">
        <v>41354</v>
      </c>
      <c r="AG123" s="959"/>
      <c r="AH123" s="959"/>
      <c r="AI123" s="959"/>
      <c r="AJ123" s="960"/>
      <c r="AK123" s="961">
        <v>38777</v>
      </c>
      <c r="AL123" s="959"/>
      <c r="AM123" s="959"/>
      <c r="AN123" s="959"/>
      <c r="AO123" s="960"/>
      <c r="AP123" s="962">
        <v>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108</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v>39946</v>
      </c>
      <c r="AG126" s="959"/>
      <c r="AH126" s="959"/>
      <c r="AI126" s="959"/>
      <c r="AJ126" s="960"/>
      <c r="AK126" s="961" t="s">
        <v>108</v>
      </c>
      <c r="AL126" s="959"/>
      <c r="AM126" s="959"/>
      <c r="AN126" s="959"/>
      <c r="AO126" s="960"/>
      <c r="AP126" s="962" t="s">
        <v>108</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108</v>
      </c>
      <c r="AB127" s="959"/>
      <c r="AC127" s="959"/>
      <c r="AD127" s="959"/>
      <c r="AE127" s="960"/>
      <c r="AF127" s="961" t="s">
        <v>108</v>
      </c>
      <c r="AG127" s="959"/>
      <c r="AH127" s="959"/>
      <c r="AI127" s="959"/>
      <c r="AJ127" s="960"/>
      <c r="AK127" s="961" t="s">
        <v>108</v>
      </c>
      <c r="AL127" s="959"/>
      <c r="AM127" s="959"/>
      <c r="AN127" s="959"/>
      <c r="AO127" s="960"/>
      <c r="AP127" s="962" t="s">
        <v>108</v>
      </c>
      <c r="AQ127" s="963"/>
      <c r="AR127" s="963"/>
      <c r="AS127" s="963"/>
      <c r="AT127" s="964"/>
      <c r="AU127" s="233"/>
      <c r="AV127" s="233"/>
      <c r="AW127" s="233"/>
      <c r="AX127" s="886" t="s">
        <v>447</v>
      </c>
      <c r="AY127" s="887"/>
      <c r="AZ127" s="887"/>
      <c r="BA127" s="887"/>
      <c r="BB127" s="887"/>
      <c r="BC127" s="887"/>
      <c r="BD127" s="887"/>
      <c r="BE127" s="888"/>
      <c r="BF127" s="1041" t="s">
        <v>108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449</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6573</v>
      </c>
      <c r="AB128" s="1090"/>
      <c r="AC128" s="1090"/>
      <c r="AD128" s="1090"/>
      <c r="AE128" s="1091"/>
      <c r="AF128" s="1092" t="s">
        <v>449</v>
      </c>
      <c r="AG128" s="1090"/>
      <c r="AH128" s="1090"/>
      <c r="AI128" s="1090"/>
      <c r="AJ128" s="1091"/>
      <c r="AK128" s="1092" t="s">
        <v>449</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108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4662947</v>
      </c>
      <c r="AB129" s="959"/>
      <c r="AC129" s="959"/>
      <c r="AD129" s="959"/>
      <c r="AE129" s="960"/>
      <c r="AF129" s="961">
        <v>4622331</v>
      </c>
      <c r="AG129" s="959"/>
      <c r="AH129" s="959"/>
      <c r="AI129" s="959"/>
      <c r="AJ129" s="960"/>
      <c r="AK129" s="961">
        <v>4774586</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7.9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904747</v>
      </c>
      <c r="AB130" s="959"/>
      <c r="AC130" s="959"/>
      <c r="AD130" s="959"/>
      <c r="AE130" s="960"/>
      <c r="AF130" s="961">
        <v>944974</v>
      </c>
      <c r="AG130" s="959"/>
      <c r="AH130" s="959"/>
      <c r="AI130" s="959"/>
      <c r="AJ130" s="960"/>
      <c r="AK130" s="961">
        <v>957522</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3758200</v>
      </c>
      <c r="AB131" s="998"/>
      <c r="AC131" s="998"/>
      <c r="AD131" s="998"/>
      <c r="AE131" s="999"/>
      <c r="AF131" s="1000">
        <v>3677357</v>
      </c>
      <c r="AG131" s="998"/>
      <c r="AH131" s="998"/>
      <c r="AI131" s="998"/>
      <c r="AJ131" s="999"/>
      <c r="AK131" s="1000">
        <v>3817064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7.4650364539999998</v>
      </c>
      <c r="AB132" s="1104"/>
      <c r="AC132" s="1104"/>
      <c r="AD132" s="1104"/>
      <c r="AE132" s="1105"/>
      <c r="AF132" s="1106">
        <v>7.83910836</v>
      </c>
      <c r="AG132" s="1104"/>
      <c r="AH132" s="1104"/>
      <c r="AI132" s="1104"/>
      <c r="AJ132" s="1105"/>
      <c r="AK132" s="1106">
        <v>8.4983117910000008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9.1999999999999993</v>
      </c>
      <c r="AB133" s="1111"/>
      <c r="AC133" s="1111"/>
      <c r="AD133" s="1111"/>
      <c r="AE133" s="1112"/>
      <c r="AF133" s="1110">
        <v>8.6</v>
      </c>
      <c r="AG133" s="1111"/>
      <c r="AH133" s="1111"/>
      <c r="AI133" s="1111"/>
      <c r="AJ133" s="1112"/>
      <c r="AK133" s="1110">
        <v>7.9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1263915</v>
      </c>
      <c r="L9" s="264">
        <v>98790</v>
      </c>
      <c r="M9" s="265">
        <v>83939</v>
      </c>
      <c r="N9" s="266">
        <v>17.7</v>
      </c>
    </row>
    <row r="10" spans="1:16">
      <c r="A10" s="248"/>
      <c r="B10" s="244"/>
      <c r="C10" s="244"/>
      <c r="D10" s="244"/>
      <c r="E10" s="244"/>
      <c r="F10" s="244"/>
      <c r="G10" s="1119" t="s">
        <v>470</v>
      </c>
      <c r="H10" s="1120"/>
      <c r="I10" s="1120"/>
      <c r="J10" s="1121"/>
      <c r="K10" s="267">
        <v>112590</v>
      </c>
      <c r="L10" s="268">
        <v>8800</v>
      </c>
      <c r="M10" s="269">
        <v>8976</v>
      </c>
      <c r="N10" s="270">
        <v>-2</v>
      </c>
    </row>
    <row r="11" spans="1:16" ht="13.5" customHeight="1">
      <c r="A11" s="248"/>
      <c r="B11" s="244"/>
      <c r="C11" s="244"/>
      <c r="D11" s="244"/>
      <c r="E11" s="244"/>
      <c r="F11" s="244"/>
      <c r="G11" s="1119" t="s">
        <v>471</v>
      </c>
      <c r="H11" s="1120"/>
      <c r="I11" s="1120"/>
      <c r="J11" s="1121"/>
      <c r="K11" s="267">
        <v>242741</v>
      </c>
      <c r="L11" s="268">
        <v>18973</v>
      </c>
      <c r="M11" s="269">
        <v>13172</v>
      </c>
      <c r="N11" s="270">
        <v>44</v>
      </c>
    </row>
    <row r="12" spans="1:16" ht="13.5" customHeight="1">
      <c r="A12" s="248"/>
      <c r="B12" s="244"/>
      <c r="C12" s="244"/>
      <c r="D12" s="244"/>
      <c r="E12" s="244"/>
      <c r="F12" s="244"/>
      <c r="G12" s="1119" t="s">
        <v>472</v>
      </c>
      <c r="H12" s="1120"/>
      <c r="I12" s="1120"/>
      <c r="J12" s="1121"/>
      <c r="K12" s="267">
        <v>35998</v>
      </c>
      <c r="L12" s="268">
        <v>2814</v>
      </c>
      <c r="M12" s="269">
        <v>634</v>
      </c>
      <c r="N12" s="270">
        <v>343.8</v>
      </c>
    </row>
    <row r="13" spans="1:16" ht="13.5" customHeight="1">
      <c r="A13" s="248"/>
      <c r="B13" s="244"/>
      <c r="C13" s="244"/>
      <c r="D13" s="244"/>
      <c r="E13" s="244"/>
      <c r="F13" s="244"/>
      <c r="G13" s="1119" t="s">
        <v>473</v>
      </c>
      <c r="H13" s="1120"/>
      <c r="I13" s="1120"/>
      <c r="J13" s="1121"/>
      <c r="K13" s="267" t="s">
        <v>474</v>
      </c>
      <c r="L13" s="268" t="s">
        <v>474</v>
      </c>
      <c r="M13" s="269">
        <v>21</v>
      </c>
      <c r="N13" s="270" t="s">
        <v>474</v>
      </c>
    </row>
    <row r="14" spans="1:16" ht="13.5" customHeight="1">
      <c r="A14" s="248"/>
      <c r="B14" s="244"/>
      <c r="C14" s="244"/>
      <c r="D14" s="244"/>
      <c r="E14" s="244"/>
      <c r="F14" s="244"/>
      <c r="G14" s="1119" t="s">
        <v>475</v>
      </c>
      <c r="H14" s="1120"/>
      <c r="I14" s="1120"/>
      <c r="J14" s="1121"/>
      <c r="K14" s="267">
        <v>62489</v>
      </c>
      <c r="L14" s="268">
        <v>4884</v>
      </c>
      <c r="M14" s="269">
        <v>3872</v>
      </c>
      <c r="N14" s="270">
        <v>26.1</v>
      </c>
    </row>
    <row r="15" spans="1:16" ht="13.5" customHeight="1">
      <c r="A15" s="248"/>
      <c r="B15" s="244"/>
      <c r="C15" s="244"/>
      <c r="D15" s="244"/>
      <c r="E15" s="244"/>
      <c r="F15" s="244"/>
      <c r="G15" s="1119" t="s">
        <v>476</v>
      </c>
      <c r="H15" s="1120"/>
      <c r="I15" s="1120"/>
      <c r="J15" s="1121"/>
      <c r="K15" s="267">
        <v>18349</v>
      </c>
      <c r="L15" s="268">
        <v>1434</v>
      </c>
      <c r="M15" s="269">
        <v>2062</v>
      </c>
      <c r="N15" s="270">
        <v>-30.5</v>
      </c>
    </row>
    <row r="16" spans="1:16">
      <c r="A16" s="248"/>
      <c r="B16" s="244"/>
      <c r="C16" s="244"/>
      <c r="D16" s="244"/>
      <c r="E16" s="244"/>
      <c r="F16" s="244"/>
      <c r="G16" s="1122" t="s">
        <v>477</v>
      </c>
      <c r="H16" s="1123"/>
      <c r="I16" s="1123"/>
      <c r="J16" s="1124"/>
      <c r="K16" s="268">
        <v>-155745</v>
      </c>
      <c r="L16" s="268">
        <v>-12173</v>
      </c>
      <c r="M16" s="269">
        <v>-8514</v>
      </c>
      <c r="N16" s="270">
        <v>43</v>
      </c>
    </row>
    <row r="17" spans="1:16">
      <c r="A17" s="248"/>
      <c r="B17" s="244"/>
      <c r="C17" s="244"/>
      <c r="D17" s="244"/>
      <c r="E17" s="244"/>
      <c r="F17" s="244"/>
      <c r="G17" s="1122" t="s">
        <v>166</v>
      </c>
      <c r="H17" s="1123"/>
      <c r="I17" s="1123"/>
      <c r="J17" s="1124"/>
      <c r="K17" s="268">
        <v>1580337</v>
      </c>
      <c r="L17" s="268">
        <v>123522</v>
      </c>
      <c r="M17" s="269">
        <v>104161</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12.51</v>
      </c>
      <c r="L21" s="281">
        <v>9.8000000000000007</v>
      </c>
      <c r="M21" s="282">
        <v>2.71</v>
      </c>
      <c r="N21" s="249"/>
      <c r="O21" s="283"/>
      <c r="P21" s="279"/>
    </row>
    <row r="22" spans="1:16" s="284" customFormat="1">
      <c r="A22" s="279"/>
      <c r="B22" s="249"/>
      <c r="C22" s="249"/>
      <c r="D22" s="249"/>
      <c r="E22" s="249"/>
      <c r="F22" s="249"/>
      <c r="G22" s="1114" t="s">
        <v>483</v>
      </c>
      <c r="H22" s="1115"/>
      <c r="I22" s="1115"/>
      <c r="J22" s="1116"/>
      <c r="K22" s="285">
        <v>93.1</v>
      </c>
      <c r="L22" s="286">
        <v>96.3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487</v>
      </c>
      <c r="H32" s="1131"/>
      <c r="I32" s="1131"/>
      <c r="J32" s="1132"/>
      <c r="K32" s="294">
        <v>698571</v>
      </c>
      <c r="L32" s="294">
        <v>54601</v>
      </c>
      <c r="M32" s="295">
        <v>53592</v>
      </c>
      <c r="N32" s="296">
        <v>1.9</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0</v>
      </c>
      <c r="N34" s="296" t="s">
        <v>474</v>
      </c>
    </row>
    <row r="35" spans="1:16" ht="27" customHeight="1">
      <c r="A35" s="248"/>
      <c r="B35" s="244"/>
      <c r="C35" s="244"/>
      <c r="D35" s="244"/>
      <c r="E35" s="244"/>
      <c r="F35" s="244"/>
      <c r="G35" s="1130" t="s">
        <v>490</v>
      </c>
      <c r="H35" s="1131"/>
      <c r="I35" s="1131"/>
      <c r="J35" s="1132"/>
      <c r="K35" s="294">
        <v>515193</v>
      </c>
      <c r="L35" s="294">
        <v>40268</v>
      </c>
      <c r="M35" s="295">
        <v>20509</v>
      </c>
      <c r="N35" s="296">
        <v>96.3</v>
      </c>
    </row>
    <row r="36" spans="1:16" ht="27" customHeight="1">
      <c r="A36" s="248"/>
      <c r="B36" s="244"/>
      <c r="C36" s="244"/>
      <c r="D36" s="244"/>
      <c r="E36" s="244"/>
      <c r="F36" s="244"/>
      <c r="G36" s="1130" t="s">
        <v>491</v>
      </c>
      <c r="H36" s="1131"/>
      <c r="I36" s="1131"/>
      <c r="J36" s="1132"/>
      <c r="K36" s="294">
        <v>18667</v>
      </c>
      <c r="L36" s="294">
        <v>1459</v>
      </c>
      <c r="M36" s="295">
        <v>3503</v>
      </c>
      <c r="N36" s="296">
        <v>-58.3</v>
      </c>
    </row>
    <row r="37" spans="1:16" ht="13.5" customHeight="1">
      <c r="A37" s="248"/>
      <c r="B37" s="244"/>
      <c r="C37" s="244"/>
      <c r="D37" s="244"/>
      <c r="E37" s="244"/>
      <c r="F37" s="244"/>
      <c r="G37" s="1130" t="s">
        <v>492</v>
      </c>
      <c r="H37" s="1131"/>
      <c r="I37" s="1131"/>
      <c r="J37" s="1132"/>
      <c r="K37" s="294">
        <v>49477</v>
      </c>
      <c r="L37" s="294">
        <v>3867</v>
      </c>
      <c r="M37" s="295">
        <v>1405</v>
      </c>
      <c r="N37" s="296">
        <v>175.2</v>
      </c>
    </row>
    <row r="38" spans="1:16" ht="27" customHeight="1">
      <c r="A38" s="248"/>
      <c r="B38" s="244"/>
      <c r="C38" s="244"/>
      <c r="D38" s="244"/>
      <c r="E38" s="244"/>
      <c r="F38" s="244"/>
      <c r="G38" s="1133" t="s">
        <v>493</v>
      </c>
      <c r="H38" s="1134"/>
      <c r="I38" s="1134"/>
      <c r="J38" s="1135"/>
      <c r="K38" s="297" t="s">
        <v>474</v>
      </c>
      <c r="L38" s="297" t="s">
        <v>474</v>
      </c>
      <c r="M38" s="298">
        <v>2</v>
      </c>
      <c r="N38" s="299" t="s">
        <v>474</v>
      </c>
      <c r="O38" s="293"/>
    </row>
    <row r="39" spans="1:16">
      <c r="A39" s="248"/>
      <c r="B39" s="244"/>
      <c r="C39" s="244"/>
      <c r="D39" s="244"/>
      <c r="E39" s="244"/>
      <c r="F39" s="244"/>
      <c r="G39" s="1133" t="s">
        <v>494</v>
      </c>
      <c r="H39" s="1134"/>
      <c r="I39" s="1134"/>
      <c r="J39" s="1135"/>
      <c r="K39" s="300" t="s">
        <v>474</v>
      </c>
      <c r="L39" s="300" t="s">
        <v>474</v>
      </c>
      <c r="M39" s="301">
        <v>-1515</v>
      </c>
      <c r="N39" s="302" t="s">
        <v>474</v>
      </c>
      <c r="O39" s="293"/>
    </row>
    <row r="40" spans="1:16" ht="27" customHeight="1">
      <c r="A40" s="248"/>
      <c r="B40" s="244"/>
      <c r="C40" s="244"/>
      <c r="D40" s="244"/>
      <c r="E40" s="244"/>
      <c r="F40" s="244"/>
      <c r="G40" s="1130" t="s">
        <v>495</v>
      </c>
      <c r="H40" s="1131"/>
      <c r="I40" s="1131"/>
      <c r="J40" s="1132"/>
      <c r="K40" s="300">
        <v>-957522</v>
      </c>
      <c r="L40" s="300">
        <v>-74841</v>
      </c>
      <c r="M40" s="301">
        <v>-52955</v>
      </c>
      <c r="N40" s="302">
        <v>41.3</v>
      </c>
      <c r="O40" s="293"/>
    </row>
    <row r="41" spans="1:16">
      <c r="A41" s="248"/>
      <c r="B41" s="244"/>
      <c r="C41" s="244"/>
      <c r="D41" s="244"/>
      <c r="E41" s="244"/>
      <c r="F41" s="244"/>
      <c r="G41" s="1136" t="s">
        <v>277</v>
      </c>
      <c r="H41" s="1137"/>
      <c r="I41" s="1137"/>
      <c r="J41" s="1138"/>
      <c r="K41" s="294">
        <v>324386</v>
      </c>
      <c r="L41" s="300">
        <v>25355</v>
      </c>
      <c r="M41" s="301">
        <v>24541</v>
      </c>
      <c r="N41" s="302">
        <v>3.3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464</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1476393</v>
      </c>
      <c r="J51" s="320">
        <v>107782</v>
      </c>
      <c r="K51" s="321">
        <v>42.7</v>
      </c>
      <c r="L51" s="322">
        <v>70897</v>
      </c>
      <c r="M51" s="323">
        <v>-20.6</v>
      </c>
      <c r="N51" s="324">
        <v>63.3</v>
      </c>
    </row>
    <row r="52" spans="1:14">
      <c r="A52" s="248"/>
      <c r="B52" s="244"/>
      <c r="C52" s="244"/>
      <c r="D52" s="244"/>
      <c r="E52" s="244"/>
      <c r="F52" s="244"/>
      <c r="G52" s="325"/>
      <c r="H52" s="326" t="s">
        <v>506</v>
      </c>
      <c r="I52" s="327">
        <v>625685</v>
      </c>
      <c r="J52" s="328">
        <v>45677</v>
      </c>
      <c r="K52" s="329">
        <v>76.5</v>
      </c>
      <c r="L52" s="330">
        <v>39878</v>
      </c>
      <c r="M52" s="331">
        <v>-7.2</v>
      </c>
      <c r="N52" s="332">
        <v>83.7</v>
      </c>
    </row>
    <row r="53" spans="1:14">
      <c r="A53" s="248"/>
      <c r="B53" s="244"/>
      <c r="C53" s="244"/>
      <c r="D53" s="244"/>
      <c r="E53" s="244"/>
      <c r="F53" s="244"/>
      <c r="G53" s="310" t="s">
        <v>507</v>
      </c>
      <c r="H53" s="311"/>
      <c r="I53" s="319">
        <v>824481</v>
      </c>
      <c r="J53" s="320">
        <v>60789</v>
      </c>
      <c r="K53" s="321">
        <v>-43.6</v>
      </c>
      <c r="L53" s="322">
        <v>66496</v>
      </c>
      <c r="M53" s="323">
        <v>-6.2</v>
      </c>
      <c r="N53" s="324">
        <v>-37.4</v>
      </c>
    </row>
    <row r="54" spans="1:14">
      <c r="A54" s="248"/>
      <c r="B54" s="244"/>
      <c r="C54" s="244"/>
      <c r="D54" s="244"/>
      <c r="E54" s="244"/>
      <c r="F54" s="244"/>
      <c r="G54" s="325"/>
      <c r="H54" s="326" t="s">
        <v>506</v>
      </c>
      <c r="I54" s="327">
        <v>625391</v>
      </c>
      <c r="J54" s="328">
        <v>46110</v>
      </c>
      <c r="K54" s="329">
        <v>0.9</v>
      </c>
      <c r="L54" s="330">
        <v>36530</v>
      </c>
      <c r="M54" s="331">
        <v>-8.4</v>
      </c>
      <c r="N54" s="332">
        <v>9.3000000000000007</v>
      </c>
    </row>
    <row r="55" spans="1:14">
      <c r="A55" s="248"/>
      <c r="B55" s="244"/>
      <c r="C55" s="244"/>
      <c r="D55" s="244"/>
      <c r="E55" s="244"/>
      <c r="F55" s="244"/>
      <c r="G55" s="310" t="s">
        <v>508</v>
      </c>
      <c r="H55" s="311"/>
      <c r="I55" s="319">
        <v>1662987</v>
      </c>
      <c r="J55" s="320">
        <v>124522</v>
      </c>
      <c r="K55" s="321">
        <v>104.8</v>
      </c>
      <c r="L55" s="322">
        <v>82748</v>
      </c>
      <c r="M55" s="323">
        <v>24.4</v>
      </c>
      <c r="N55" s="324">
        <v>80.400000000000006</v>
      </c>
    </row>
    <row r="56" spans="1:14">
      <c r="A56" s="248"/>
      <c r="B56" s="244"/>
      <c r="C56" s="244"/>
      <c r="D56" s="244"/>
      <c r="E56" s="244"/>
      <c r="F56" s="244"/>
      <c r="G56" s="325"/>
      <c r="H56" s="326" t="s">
        <v>506</v>
      </c>
      <c r="I56" s="327">
        <v>1336257</v>
      </c>
      <c r="J56" s="328">
        <v>100057</v>
      </c>
      <c r="K56" s="329">
        <v>117</v>
      </c>
      <c r="L56" s="330">
        <v>44732</v>
      </c>
      <c r="M56" s="331">
        <v>22.5</v>
      </c>
      <c r="N56" s="332">
        <v>94.5</v>
      </c>
    </row>
    <row r="57" spans="1:14">
      <c r="A57" s="248"/>
      <c r="B57" s="244"/>
      <c r="C57" s="244"/>
      <c r="D57" s="244"/>
      <c r="E57" s="244"/>
      <c r="F57" s="244"/>
      <c r="G57" s="310" t="s">
        <v>509</v>
      </c>
      <c r="H57" s="311"/>
      <c r="I57" s="319">
        <v>1851587</v>
      </c>
      <c r="J57" s="320">
        <v>141245</v>
      </c>
      <c r="K57" s="321">
        <v>13.4</v>
      </c>
      <c r="L57" s="322">
        <v>91837</v>
      </c>
      <c r="M57" s="323">
        <v>11</v>
      </c>
      <c r="N57" s="324">
        <v>2.4</v>
      </c>
    </row>
    <row r="58" spans="1:14">
      <c r="A58" s="248"/>
      <c r="B58" s="244"/>
      <c r="C58" s="244"/>
      <c r="D58" s="244"/>
      <c r="E58" s="244"/>
      <c r="F58" s="244"/>
      <c r="G58" s="325"/>
      <c r="H58" s="326" t="s">
        <v>506</v>
      </c>
      <c r="I58" s="327">
        <v>1477344</v>
      </c>
      <c r="J58" s="328">
        <v>112697</v>
      </c>
      <c r="K58" s="329">
        <v>12.6</v>
      </c>
      <c r="L58" s="330">
        <v>54439</v>
      </c>
      <c r="M58" s="331">
        <v>21.7</v>
      </c>
      <c r="N58" s="332">
        <v>-9.1</v>
      </c>
    </row>
    <row r="59" spans="1:14">
      <c r="A59" s="248"/>
      <c r="B59" s="244"/>
      <c r="C59" s="244"/>
      <c r="D59" s="244"/>
      <c r="E59" s="244"/>
      <c r="F59" s="244"/>
      <c r="G59" s="310" t="s">
        <v>510</v>
      </c>
      <c r="H59" s="311"/>
      <c r="I59" s="319">
        <v>1370282</v>
      </c>
      <c r="J59" s="320">
        <v>107103</v>
      </c>
      <c r="K59" s="321">
        <v>-24.2</v>
      </c>
      <c r="L59" s="322">
        <v>106092</v>
      </c>
      <c r="M59" s="323">
        <v>15.5</v>
      </c>
      <c r="N59" s="324">
        <v>-39.700000000000003</v>
      </c>
    </row>
    <row r="60" spans="1:14">
      <c r="A60" s="248"/>
      <c r="B60" s="244"/>
      <c r="C60" s="244"/>
      <c r="D60" s="244"/>
      <c r="E60" s="244"/>
      <c r="F60" s="244"/>
      <c r="G60" s="325"/>
      <c r="H60" s="326" t="s">
        <v>506</v>
      </c>
      <c r="I60" s="333">
        <v>1002092</v>
      </c>
      <c r="J60" s="328">
        <v>78325</v>
      </c>
      <c r="K60" s="329">
        <v>-30.5</v>
      </c>
      <c r="L60" s="330">
        <v>44299</v>
      </c>
      <c r="M60" s="331">
        <v>-18.600000000000001</v>
      </c>
      <c r="N60" s="332">
        <v>-11.9</v>
      </c>
    </row>
    <row r="61" spans="1:14">
      <c r="A61" s="248"/>
      <c r="B61" s="244"/>
      <c r="C61" s="244"/>
      <c r="D61" s="244"/>
      <c r="E61" s="244"/>
      <c r="F61" s="244"/>
      <c r="G61" s="310" t="s">
        <v>511</v>
      </c>
      <c r="H61" s="334"/>
      <c r="I61" s="335">
        <v>1437146</v>
      </c>
      <c r="J61" s="336">
        <v>108288</v>
      </c>
      <c r="K61" s="337">
        <v>18.600000000000001</v>
      </c>
      <c r="L61" s="338">
        <v>83614</v>
      </c>
      <c r="M61" s="339">
        <v>4.8</v>
      </c>
      <c r="N61" s="324">
        <v>13.8</v>
      </c>
    </row>
    <row r="62" spans="1:14">
      <c r="A62" s="248"/>
      <c r="B62" s="244"/>
      <c r="C62" s="244"/>
      <c r="D62" s="244"/>
      <c r="E62" s="244"/>
      <c r="F62" s="244"/>
      <c r="G62" s="325"/>
      <c r="H62" s="326" t="s">
        <v>506</v>
      </c>
      <c r="I62" s="327">
        <v>1013354</v>
      </c>
      <c r="J62" s="328">
        <v>76573</v>
      </c>
      <c r="K62" s="329">
        <v>35.299999999999997</v>
      </c>
      <c r="L62" s="330">
        <v>43976</v>
      </c>
      <c r="M62" s="331">
        <v>2</v>
      </c>
      <c r="N62" s="332">
        <v>33.299999999999997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47.04</v>
      </c>
      <c r="G47" s="12">
        <v>43.99</v>
      </c>
      <c r="H47" s="12">
        <v>48.08</v>
      </c>
      <c r="I47" s="12">
        <v>53</v>
      </c>
      <c r="J47" s="13">
        <v>51.43</v>
      </c>
    </row>
    <row r="48" spans="2:10" ht="57.75" customHeight="1">
      <c r="B48" s="14"/>
      <c r="C48" s="1141" t="s">
        <v>4</v>
      </c>
      <c r="D48" s="1141"/>
      <c r="E48" s="1142"/>
      <c r="F48" s="15">
        <v>8.3699999999999992</v>
      </c>
      <c r="G48" s="16">
        <v>9.9600000000000009</v>
      </c>
      <c r="H48" s="16">
        <v>10.93</v>
      </c>
      <c r="I48" s="16">
        <v>8.7799999999999994</v>
      </c>
      <c r="J48" s="17">
        <v>6.07</v>
      </c>
    </row>
    <row r="49" spans="2:10" ht="57.75" customHeight="1" thickBot="1">
      <c r="B49" s="18"/>
      <c r="C49" s="1143" t="s">
        <v>5</v>
      </c>
      <c r="D49" s="1143"/>
      <c r="E49" s="1144"/>
      <c r="F49" s="19">
        <v>9.24</v>
      </c>
      <c r="G49" s="20" t="s">
        <v>518</v>
      </c>
      <c r="H49" s="20">
        <v>5.7</v>
      </c>
      <c r="I49" s="20">
        <v>2.25</v>
      </c>
      <c r="J49" s="21" t="s">
        <v>519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cp:lastModifiedBy>
  <cp:lastPrinted>2017-03-02T01:22:45Z</cp:lastPrinted>
  <dcterms:created xsi:type="dcterms:W3CDTF">2017-02-15T18:25:28Z</dcterms:created>
  <dcterms:modified xsi:type="dcterms:W3CDTF">2017-05-26T12:48:38Z</dcterms:modified>
  <cp:category/>
</cp:coreProperties>
</file>