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hi\Desktop\（3月10日締切）財政状況資料集\提出\"/>
    </mc:Choice>
  </mc:AlternateContent>
  <bookViews>
    <workbookView xWindow="0" yWindow="0" windowWidth="15345"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<sst xmlns="http://schemas.openxmlformats.org/spreadsheetml/2006/main" count="1125" uniqueCount="614">
  <si>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</si>
  <si>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</si>
  <si>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</si>
  <si>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</si>
  <si>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</si>
  <si>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</si>
  <si>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</si>
  <si>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</si>
  <si>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</si>
  <si>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</si>
  <si>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</si>
  <si>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</si>
  <si>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</si>
  <si>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</si>
  <si>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</si>
  <si>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</si>
  <si>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</si>
  <si>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</si>
  <si>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</si>
  <si>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</si>
  <si>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</si>
  <si>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</si>
  <si>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</si>
  <si>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</si>
  <si>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</si>
  <si>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</si>
  <si>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</si>
  <si>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</si>
  <si>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</si>
  <si>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</si>
  <si>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</si>
  <si>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</si>
  <si>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</si>
  <si>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</si>
  <si>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</si>
  <si>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</si>
  <si>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</si>
  <si>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</si>
  <si>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</si>
  <si>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</si>
  <si>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</si>
  <si>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</si>
  <si>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</si>
  <si>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</si>
  <si>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</si>
  <si>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</si>
  <si>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</si>
  <si>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</si>
  <si>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</si>
  <si>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</si>
  <si>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</si>
  <si>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</si>
  <si>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</si>
  <si>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</si>
  <si>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</si>
  <si>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</si>
  <si>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</si>
  <si>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</si>
  <si>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</si>
  <si>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</si>
  <si>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</si>
  <si>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</si>
  <si>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</si>
  <si>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</si>
  <si>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</si>
  <si>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</si>
  <si>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</si>
  <si>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</si>
  <si>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</si>
  <si>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</si>
  <si>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</si>
  <si>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</si>
  <si>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</si>
  <si>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</si>
  <si>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</si>
  <si>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</si>
  <si>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</si>
  <si>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</si>
  <si>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</si>
  <si>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</si>
  <si>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</si>
  <si>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</si>
  <si>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</si>
  <si>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</si>
  <si>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</si>
  <si>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</si>
  <si>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</si>
  <si>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</si>
  <si>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</si>
  <si>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</si>
  <si>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</si>
  <si>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</si>
  <si>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</si>
  <si>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</si>
  <si>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</si>
  <si>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</si>
  <si>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</si>
  <si>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</si>
  <si>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</si>
  <si>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</si>
  <si>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</si>
  <si>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</si>
  <si>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</si>
  <si>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</si>
  <si>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</si>
  <si>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</si>
  <si>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</si>
  <si>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</si>
  <si>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</si>
  <si>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</si>
  <si>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</si>
  <si>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</si>
  <si>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</si>
  <si>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</si>
  <si>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</si>
  <si>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</si>
  <si>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</si>
  <si>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</si>
  <si>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</si>
  <si>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</si>
  <si>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</si>
  <si>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</si>
  <si>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</si>
  <si>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</si>
  <si>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</si>
  <si>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</si>
  <si>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</si>
  <si>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</si>
  <si>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</si>
  <si>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</si>
  <si>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</si>
  <si>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</si>
  <si>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</si>
  <si>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</si>
  <si>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</si>
  <si>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</si>
  <si>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</si>
  <si>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</si>
  <si>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</si>
  <si>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</si>
  <si>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</si>
  <si>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</si>
  <si>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</si>
  <si>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</si>
  <si>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</si>
  <si>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</si>
  <si>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</si>
  <si>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</si>
  <si>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</si>
  <si>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</si>
  <si>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</si>
  <si>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</si>
  <si>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</si>
  <si>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</si>
  <si>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</si>
  <si>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</si>
  <si>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</si>
  <si>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</si>
  <si>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</si>
  <si>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</si>
  <si>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</si>
  <si>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</si>
  <si>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</si>
  <si>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</si>
  <si>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</si>
  <si>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</si>
  <si>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</si>
  <si>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</si>
  <si>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</si>
  <si>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</si>
  <si>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</si>
  <si>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</si>
  <si>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</si>
  <si>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</si>
  <si>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</si>
  <si>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</si>
  <si>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</si>
  <si>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</si>
  <si>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</si>
  <si>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</si>
  <si>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</si>
  <si>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</si>
  <si>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</si>
  <si>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</si>
  <si>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</si>
  <si>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</si>
  <si>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</si>
  <si>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</si>
  <si>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</si>
  <si>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</si>
  <si>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</si>
  <si>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</si>
  <si>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</si>
  <si>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</si>
  <si>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</si>
  <si>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</si>
  <si>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</si>
  <si>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</si>
  <si>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</si>
  <si>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</si>
  <si>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</si>
  <si>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</si>
  <si>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</si>
  <si>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</si>
  <si>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</si>
  <si>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</si>
  <si>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</si>
  <si>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</si>
  <si>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</si>
  <si>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</si>
  <si>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</si>
  <si>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</si>
  <si>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</si>
  <si>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</si>
  <si>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</si>
  <si>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</si>
  <si>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</si>
  <si>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</si>
  <si>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</si>
  <si>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</si>
  <si>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</si>
  <si>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</si>
  <si>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</si>
  <si>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</si>
  <si>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</si>
  <si>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</si>
  <si>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</si>
  <si>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</si>
  <si>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</si>
  <si>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</si>
  <si>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</si>
  <si>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</si>
  <si>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</si>
  <si>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</si>
  <si>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</si>
  <si>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</si>
  <si>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</si>
  <si>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</si>
  <si>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</si>
  <si>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</si>
  <si>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</si>
  <si>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</si>
  <si>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</si>
  <si>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</si>
  <si>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</si>
  <si>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</si>
  <si>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</si>
  <si>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</si>
  <si>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</si>
  <si>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</si>
  <si>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</si>
  <si>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</si>
  <si>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</si>
  <si>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</si>
  <si>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</si>
  <si>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</si>
  <si>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</si>
  <si>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</si>
  <si>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</si>
  <si>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</si>
  <si>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</si>
  <si>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</si>
  <si>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</si>
  <si>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</si>
  <si>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</si>
  <si>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</si>
  <si>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</si>
  <si>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</si>
  <si>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</si>
  <si>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</si>
  <si>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</si>
  <si>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</si>
  <si>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</si>
  <si>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</si>
  <si>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</si>
  <si>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</si>
  <si>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</si>
  <si>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</si>
  <si>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</si>
  <si>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</si>
  <si>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</si>
  <si>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</si>
  <si>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</si>
  <si>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</si>
  <si>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</si>
  <si>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</si>
  <si>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</si>
  <si>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</si>
  <si>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</si>
  <si>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</si>
  <si>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</si>
  <si>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</si>
  <si>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</si>
  <si>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</si>
  <si>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</si>
  <si>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</si>
  <si>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</si>
  <si>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</si>
  <si>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</si>
  <si>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</si>
  <si>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</si>
  <si>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</si>
  <si>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</si>
  <si>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</si>
  <si>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</si>
  <si>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</si>
  <si>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</si>
  <si>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</si>
  <si>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</si>
  <si>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</si>
  <si>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</si>
  <si>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</si>
  <si>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</si>
  <si>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</si>
  <si>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</si>
  <si>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</si>
  <si>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</si>
  <si>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</si>
  <si>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</si>
  <si>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</si>
  <si>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</si>
  <si>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</si>
  <si>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</si>
  <si>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</si>
  <si>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</si>
  <si>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</si>
  <si>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</si>
  <si>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</si>
  <si>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</si>
  <si>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</si>
  <si>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</si>
  <si>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</si>
  <si>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</si>
  <si>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</si>
  <si>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</si>
  <si>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</si>
  <si>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</si>
  <si>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</si>
  <si>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</si>
  <si>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</si>
  <si>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</si>
  <si>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</si>
  <si>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</si>
  <si>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</si>
  <si>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</si>
  <si>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</si>
  <si>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</si>
  <si>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</si>
  <si>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</si>
  <si>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</si>
  <si>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</si>
  <si>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</si>
  <si>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</si>
  <si>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</si>
  <si>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</si>
  <si>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</si>
  <si>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</si>
  <si>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</si>
  <si>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</si>
  <si>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</si>
  <si>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</si>
  <si>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</si>
  <si>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</si>
  <si>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</si>
  <si>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</si>
  <si>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</si>
  <si>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</si>
  <si>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</si>
  <si>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</si>
  <si>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</si>
  <si>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</si>
  <si>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</si>
  <si>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</si>
  <si>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</si>
  <si>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</si>
  <si>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</si>
  <si>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</si>
  <si>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</si>
  <si>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</si>
  <si>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</si>
  <si>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</si>
  <si>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</si>
  <si>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</si>
  <si>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</si>
  <si>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</si>
  <si>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</si>
  <si>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</si>
  <si>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</si>
  <si>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</si>
  <si>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</si>
  <si>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</si>
  <si>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</si>
  <si>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</si>
  <si>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</si>
  <si>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</si>
  <si>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</si>
  <si>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</si>
  <si>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</si>
  <si>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</si>
  <si>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</si>
  <si>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</si>
  <si>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</si>
  <si>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</si>
  <si>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</si>
  <si>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</si>
  <si>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</si>
  <si>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</si>
  <si>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</si>
  <si>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</si>
  <si>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</si>
  <si>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</si>
  <si>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</si>
  <si>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</si>
  <si>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</si>
  <si>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</si>
  <si>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</si>
  <si>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</si>
  <si>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</si>
  <si>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</si>
  <si>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</si>
  <si>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</si>
  <si>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</si>
  <si>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</si>
  <si>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</si>
  <si>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</si>
  <si>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</si>
  <si>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</si>
  <si>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</si>
  <si>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</si>
  <si>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</si>
  <si>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</si>
  <si>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</si>
  <si>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</si>
  <si>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</si>
  <si>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</si>
  <si>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</si>
  <si>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</si>
  <si>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</si>
  <si>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</si>
  <si>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</si>
  <si>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</si>
  <si>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</si>
  <si>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</si>
  <si>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</si>
  <si>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</si>
  <si>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</si>
  <si>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</si>
  <si>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</si>
  <si>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</si>
  <si>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</si>
  <si>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</si>
  <si>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</si>
  <si>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</si>
  <si>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</si>
  <si>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</si>
  <si>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</si>
  <si>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</si>
  <si>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</si>
  <si>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</si>
  <si>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</si>
  <si>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</si>
  <si>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</si>
  <si>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</si>
  <si>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</si>
  <si>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</si>
  <si>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</si>
  <si>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</si>
  <si>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</si>
  <si>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</si>
  <si>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</si>
  <si>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</si>
  <si>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</si>
  <si>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</si>
  <si>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</si>
  <si>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</si>
  <si>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</si>
  <si>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</si>
  <si>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</si>
  <si>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</si>
  <si>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</si>
  <si>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</si>
  <si>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</si>
  <si>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</si>
  <si>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</si>
  <si>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</si>
  <si>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</si>
  <si>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</si>
  <si>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</si>
  <si>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</si>
  <si>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</si>
  <si>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</si>
  <si>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</si>
  <si>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</si>
  <si>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</si>
  <si>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</si>
  <si>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</si>
  <si>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</si>
  <si>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</si>
  <si>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</si>
  <si>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</si>
  <si>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</si>
  <si>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</si>
  <si>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</si>
  <si>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</si>
  <si>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</si>
  <si>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</si>
  <si>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</si>
  <si>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</si>
  <si>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</si>
  <si>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</si>
  <si>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</si>
  <si>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</si>
  <si>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</si>
  <si>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</si>
  <si>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</si>
  <si>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</si>
  <si>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</si>
  <si>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</si>
  <si>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</si>
  <si>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</si>
  <si>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</si>
  <si>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</si>
  <si>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</si>
  <si>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</si>
  <si>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</si>
  <si>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</si>
  <si>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</si>
  <si>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</si>
  <si>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</si>
  <si>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</si>
  <si>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</si>
  <si>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</si>
  <si>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</si>
  <si>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</si>
  <si>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</si>
  <si>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</si>
  <si>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</si>
  <si>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</si>
  <si>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</si>
  <si>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</si>
  <si>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</si>
  <si>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</si>
  <si>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</si>
  <si>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</si>
  <si>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</si>
  <si>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</si>
  <si>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</si>
  <si>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</si>
  <si>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</si>
  <si>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</si>
  <si>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</si>
  <si>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</si>
  <si>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</si>
  <si>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</si>
  <si>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</si>
  <si>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</si>
  <si>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</si>
  <si>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</si>
  <si>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</si>
  <si>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</si>
  <si>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</si>
  <si>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</si>
  <si>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</si>
  <si>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</si>
  <si>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</si>
  <si>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</si>
  <si>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1.93</t>
  </si>
  <si>
    <t>▲ 0.98</t>
  </si>
  <si>
    <t>▲ 9.96</t>
  </si>
  <si>
    <t>▲ 4.14</t>
  </si>
  <si>
    <t>一般会計</t>
  </si>
  <si>
    <t>病院事業会計</t>
  </si>
  <si>
    <t>簡易水道特別会計</t>
  </si>
  <si>
    <t>下水道特別会計</t>
  </si>
  <si>
    <t>国民健康保険特別会計</t>
  </si>
  <si>
    <t>後期高齢者医療事業特別会計</t>
  </si>
  <si>
    <t>公共用地先行取得等事業特別会計</t>
  </si>
  <si>
    <t>奨学資金特別会計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</si>
  <si>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</si>
  <si>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</si>
  <si>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</si>
  <si>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</si>
  <si>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</si>
  <si>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</si>
  <si>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</si>
  <si>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</si>
  <si>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未来創生推進基金</t>
    <rPh sb="0" eb="2">
      <t>ミライ</t>
    </rPh>
    <rPh sb="2" eb="4">
      <t>ソウセイ</t>
    </rPh>
    <rPh sb="4" eb="6">
      <t>スイシン</t>
    </rPh>
    <rPh sb="6" eb="8">
      <t>キキン</t>
    </rPh>
    <phoneticPr fontId="2"/>
  </si>
  <si>
    <t>―</t>
    <phoneticPr fontId="2"/>
  </si>
  <si>
    <t>公共施設整備等基金</t>
    <rPh sb="0" eb="2">
      <t>コウキョウ</t>
    </rPh>
    <rPh sb="2" eb="4">
      <t>シセツ</t>
    </rPh>
    <rPh sb="4" eb="6">
      <t>セイビ</t>
    </rPh>
    <rPh sb="6" eb="7">
      <t>トウ</t>
    </rPh>
    <rPh sb="7" eb="9">
      <t>キキン</t>
    </rPh>
    <phoneticPr fontId="2"/>
  </si>
  <si>
    <t>企業立地促進基金</t>
    <rPh sb="0" eb="2">
      <t>キギョウ</t>
    </rPh>
    <rPh sb="2" eb="4">
      <t>リッチ</t>
    </rPh>
    <rPh sb="4" eb="6">
      <t>ソクシン</t>
    </rPh>
    <rPh sb="6" eb="8">
      <t>キキン</t>
    </rPh>
    <phoneticPr fontId="2"/>
  </si>
  <si>
    <t>漁業振興基金</t>
    <rPh sb="0" eb="2">
      <t>ギョギョウ</t>
    </rPh>
    <rPh sb="2" eb="4">
      <t>シンコウ</t>
    </rPh>
    <rPh sb="4" eb="6">
      <t>キキン</t>
    </rPh>
    <phoneticPr fontId="2"/>
  </si>
  <si>
    <t>松倉子ども基金</t>
    <rPh sb="0" eb="2">
      <t>マツクラ</t>
    </rPh>
    <rPh sb="2" eb="3">
      <t>コ</t>
    </rPh>
    <rPh sb="5" eb="7">
      <t>キキン</t>
    </rPh>
    <phoneticPr fontId="2"/>
  </si>
  <si>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</si>
  <si>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</si>
  <si>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</si>
  <si>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</si>
  <si>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</si>
  <si>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</si>
  <si>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</si>
  <si>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</si>
  <si>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</si>
  <si>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</si>
  <si>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</si>
  <si>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</si>
  <si>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3">
      <t>アサヒマチ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</si>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</sst>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B5E2-45A8-A263-152DD7EB6D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107103</c:v>
                </c:pt>
                <c:pt idx="1">
                  <c:v>118523</c:v>
                </c:pt>
                <c:pt idx="2">
                  <c:v>183996</c:v>
                </c:pt>
                <c:pt idx="3">
                  <c:v>166909</c:v>
                </c:pt>
                <c:pt idx="4">
                  <c:v>77696</c:v>
                </c:pt>
              </c:numCache>
            </c:numRef>
          </c:val>
          <c:smooth val="0"/>
          <c:extLst xmlns:c16r2="http://schemas.microsoft.com/office/drawing/2015/06/chart">
            <c:ext xmlns:c16="http://schemas.microsoft.com/office/drawing/2014/chart" uri="{C3380CC4-5D6E-409C-BE32-E72D297353CC}">
              <c16:uniqueId val="{00000001-B5E2-45A8-A263-152DD7EB6DA0}"/>
            </c:ext>
          </c:extLst>
        </c:ser>
        <c:dLbls>
          <c:showLegendKey val="0"/>
          <c:showVal val="0"/>
          <c:showCatName val="0"/>
          <c:showSerName val="0"/>
          <c:showPercent val="0"/>
          <c:showBubbleSize val="0"/>
        </c:dLbls>
        <c:marker val="1"/>
        <c:smooth val="0"/>
        <c:axId val="242564776"/>
        <c:axId val="242560464"/>
      </c:lineChart>
      <c:catAx>
        <c:axId val="242564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60464"/>
        <c:crosses val="autoZero"/>
        <c:auto val="1"/>
        <c:lblAlgn val="ctr"/>
        <c:lblOffset val="100"/>
        <c:tickLblSkip val="1"/>
        <c:tickMarkSkip val="1"/>
        <c:noMultiLvlLbl val="0"/>
      </c:catAx>
      <c:valAx>
        <c:axId val="2425604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64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6.07</c:v>
                </c:pt>
                <c:pt idx="1">
                  <c:v>9.0299999999999994</c:v>
                </c:pt>
                <c:pt idx="2">
                  <c:v>8.41</c:v>
                </c:pt>
                <c:pt idx="3">
                  <c:v>9.19</c:v>
                </c:pt>
                <c:pt idx="4">
                  <c:v>8.4600000000000009</c:v>
                </c:pt>
              </c:numCache>
            </c:numRef>
          </c:val>
          <c:extLst xmlns:c16r2="http://schemas.microsoft.com/office/drawing/2015/06/chart">
            <c:ext xmlns:c16="http://schemas.microsoft.com/office/drawing/2014/chart" uri="{C3380CC4-5D6E-409C-BE32-E72D297353CC}">
              <c16:uniqueId val="{00000000-3FCF-46BE-BF34-5CF5C6F235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51.43</c:v>
                </c:pt>
                <c:pt idx="1">
                  <c:v>45.71</c:v>
                </c:pt>
                <c:pt idx="2">
                  <c:v>45.11</c:v>
                </c:pt>
                <c:pt idx="3">
                  <c:v>34.42</c:v>
                </c:pt>
                <c:pt idx="4">
                  <c:v>30.43</c:v>
                </c:pt>
              </c:numCache>
            </c:numRef>
          </c:val>
          <c:extLst xmlns:c16r2="http://schemas.microsoft.com/office/drawing/2015/06/chart">
            <c:ext xmlns:c16="http://schemas.microsoft.com/office/drawing/2014/chart" uri="{C3380CC4-5D6E-409C-BE32-E72D297353CC}">
              <c16:uniqueId val="{00000001-3FCF-46BE-BF34-5CF5C6F23505}"/>
            </c:ext>
          </c:extLst>
        </c:ser>
        <c:dLbls>
          <c:showLegendKey val="0"/>
          <c:showVal val="0"/>
          <c:showCatName val="0"/>
          <c:showSerName val="0"/>
          <c:showPercent val="0"/>
          <c:showBubbleSize val="0"/>
        </c:dLbls>
        <c:gapWidth val="250"/>
        <c:overlap val="100"/>
        <c:axId val="161442624"/>
        <c:axId val="16144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-2.2999999999999998</c:v>
                </c:pt>
                <c:pt idx="1">
                  <c:v>-1.93</c:v>
                </c:pt>
                <c:pt idx="2">
                  <c:v>-0.98</c:v>
                </c:pt>
                <c:pt idx="3">
                  <c:v>-9.9600000000000009</c:v>
                </c:pt>
                <c:pt idx="4">
                  <c:v>-4.1399999999999997</c:v>
                </c:pt>
              </c:numCache>
            </c:numRef>
          </c:val>
          <c:smooth val="0"/>
          <c:extLst xmlns:c16r2="http://schemas.microsoft.com/office/drawing/2015/06/chart">
            <c:ext xmlns:c16="http://schemas.microsoft.com/office/drawing/2014/chart" uri="{C3380CC4-5D6E-409C-BE32-E72D297353CC}">
              <c16:uniqueId val="{00000002-3FCF-46BE-BF34-5CF5C6F23505}"/>
            </c:ext>
          </c:extLst>
        </c:ser>
        <c:dLbls>
          <c:showLegendKey val="0"/>
          <c:showVal val="0"/>
          <c:showCatName val="0"/>
          <c:showSerName val="0"/>
          <c:showPercent val="0"/>
          <c:showBubbleSize val="0"/>
        </c:dLbls>
        <c:marker val="1"/>
        <c:smooth val="0"/>
        <c:axId val="161442624"/>
        <c:axId val="161441840"/>
      </c:lineChart>
      <c:catAx>
        <c:axId val="1614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441840"/>
        <c:crosses val="autoZero"/>
        <c:auto val="1"/>
        <c:lblAlgn val="ctr"/>
        <c:lblOffset val="100"/>
        <c:tickLblSkip val="1"/>
        <c:tickMarkSkip val="1"/>
        <c:noMultiLvlLbl val="0"/>
      </c:catAx>
      <c:valAx>
        <c:axId val="16144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85D-4F42-8912-F134CD5AD4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5D-4F42-8912-F134CD5AD48A}"/>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85D-4F42-8912-F134CD5AD48A}"/>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85D-4F42-8912-F134CD5AD48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85D-4F42-8912-F134CD5AD48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0.71</c:v>
                </c:pt>
                <c:pt idx="4">
                  <c:v>#N/A</c:v>
                </c:pt>
                <c:pt idx="5">
                  <c:v>1.02</c:v>
                </c:pt>
                <c:pt idx="6">
                  <c:v>#N/A</c:v>
                </c:pt>
                <c:pt idx="7">
                  <c:v>0.3</c:v>
                </c:pt>
                <c:pt idx="8">
                  <c:v>#N/A</c:v>
                </c:pt>
                <c:pt idx="9">
                  <c:v>0.04</c:v>
                </c:pt>
              </c:numCache>
            </c:numRef>
          </c:val>
          <c:extLst xmlns:c16r2="http://schemas.microsoft.com/office/drawing/2015/06/chart">
            <c:ext xmlns:c16="http://schemas.microsoft.com/office/drawing/2014/chart" uri="{C3380CC4-5D6E-409C-BE32-E72D297353CC}">
              <c16:uniqueId val="{00000005-D85D-4F42-8912-F134CD5AD48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0.21</c:v>
                </c:pt>
                <c:pt idx="2">
                  <c:v>#N/A</c:v>
                </c:pt>
                <c:pt idx="3">
                  <c:v>0.2</c:v>
                </c:pt>
                <c:pt idx="4">
                  <c:v>#N/A</c:v>
                </c:pt>
                <c:pt idx="5">
                  <c:v>0.17</c:v>
                </c:pt>
                <c:pt idx="6">
                  <c:v>#N/A</c:v>
                </c:pt>
                <c:pt idx="7">
                  <c:v>3.34</c:v>
                </c:pt>
                <c:pt idx="8">
                  <c:v>#N/A</c:v>
                </c:pt>
                <c:pt idx="9">
                  <c:v>0.16</c:v>
                </c:pt>
              </c:numCache>
            </c:numRef>
          </c:val>
          <c:extLst xmlns:c16r2="http://schemas.microsoft.com/office/drawing/2015/06/chart">
            <c:ext xmlns:c16="http://schemas.microsoft.com/office/drawing/2014/chart" uri="{C3380CC4-5D6E-409C-BE32-E72D297353CC}">
              <c16:uniqueId val="{00000006-D85D-4F42-8912-F134CD5AD48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0.42</c:v>
                </c:pt>
                <c:pt idx="4">
                  <c:v>#N/A</c:v>
                </c:pt>
                <c:pt idx="5">
                  <c:v>0.36</c:v>
                </c:pt>
                <c:pt idx="6">
                  <c:v>#N/A</c:v>
                </c:pt>
                <c:pt idx="7">
                  <c:v>0.37</c:v>
                </c:pt>
                <c:pt idx="8">
                  <c:v>#N/A</c:v>
                </c:pt>
                <c:pt idx="9">
                  <c:v>0.45</c:v>
                </c:pt>
              </c:numCache>
            </c:numRef>
          </c:val>
          <c:extLst xmlns:c16r2="http://schemas.microsoft.com/office/drawing/2015/06/chart">
            <c:ext xmlns:c16="http://schemas.microsoft.com/office/drawing/2014/chart" uri="{C3380CC4-5D6E-409C-BE32-E72D297353CC}">
              <c16:uniqueId val="{00000007-D85D-4F42-8912-F134CD5AD48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14.6</c:v>
                </c:pt>
                <c:pt idx="2">
                  <c:v>#N/A</c:v>
                </c:pt>
                <c:pt idx="3">
                  <c:v>14.29</c:v>
                </c:pt>
                <c:pt idx="4">
                  <c:v>#N/A</c:v>
                </c:pt>
                <c:pt idx="5">
                  <c:v>14.81</c:v>
                </c:pt>
                <c:pt idx="6">
                  <c:v>#N/A</c:v>
                </c:pt>
                <c:pt idx="7">
                  <c:v>12.63</c:v>
                </c:pt>
                <c:pt idx="8">
                  <c:v>#N/A</c:v>
                </c:pt>
                <c:pt idx="9">
                  <c:v>7.42</c:v>
                </c:pt>
              </c:numCache>
            </c:numRef>
          </c:val>
          <c:extLst xmlns:c16r2="http://schemas.microsoft.com/office/drawing/2015/06/chart">
            <c:ext xmlns:c16="http://schemas.microsoft.com/office/drawing/2014/chart" uri="{C3380CC4-5D6E-409C-BE32-E72D297353CC}">
              <c16:uniqueId val="{00000008-D85D-4F42-8912-F134CD5AD4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6.07</c:v>
                </c:pt>
                <c:pt idx="2">
                  <c:v>#N/A</c:v>
                </c:pt>
                <c:pt idx="3">
                  <c:v>9.0299999999999994</c:v>
                </c:pt>
                <c:pt idx="4">
                  <c:v>#N/A</c:v>
                </c:pt>
                <c:pt idx="5">
                  <c:v>8.41</c:v>
                </c:pt>
                <c:pt idx="6">
                  <c:v>#N/A</c:v>
                </c:pt>
                <c:pt idx="7">
                  <c:v>9.18</c:v>
                </c:pt>
                <c:pt idx="8">
                  <c:v>#N/A</c:v>
                </c:pt>
                <c:pt idx="9">
                  <c:v>8.4600000000000009</c:v>
                </c:pt>
              </c:numCache>
            </c:numRef>
          </c:val>
          <c:extLst xmlns:c16r2="http://schemas.microsoft.com/office/drawing/2015/06/chart">
            <c:ext xmlns:c16="http://schemas.microsoft.com/office/drawing/2014/chart" uri="{C3380CC4-5D6E-409C-BE32-E72D297353CC}">
              <c16:uniqueId val="{00000009-D85D-4F42-8912-F134CD5AD48A}"/>
            </c:ext>
          </c:extLst>
        </c:ser>
        <c:dLbls>
          <c:showLegendKey val="0"/>
          <c:showVal val="0"/>
          <c:showCatName val="0"/>
          <c:showSerName val="0"/>
          <c:showPercent val="0"/>
          <c:showBubbleSize val="0"/>
        </c:dLbls>
        <c:gapWidth val="150"/>
        <c:overlap val="100"/>
        <c:axId val="163126632"/>
        <c:axId val="163126240"/>
      </c:barChart>
      <c:catAx>
        <c:axId val="16312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126240"/>
        <c:crosses val="autoZero"/>
        <c:auto val="1"/>
        <c:lblAlgn val="ctr"/>
        <c:lblOffset val="100"/>
        <c:tickLblSkip val="1"/>
        <c:tickMarkSkip val="1"/>
        <c:noMultiLvlLbl val="0"/>
      </c:catAx>
      <c:valAx>
        <c:axId val="1631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26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958</c:v>
                </c:pt>
                <c:pt idx="5">
                  <c:v>1036</c:v>
                </c:pt>
                <c:pt idx="8">
                  <c:v>1079</c:v>
                </c:pt>
                <c:pt idx="11">
                  <c:v>1093</c:v>
                </c:pt>
                <c:pt idx="14">
                  <c:v>1149</c:v>
                </c:pt>
              </c:numCache>
            </c:numRef>
          </c:val>
          <c:extLst xmlns:c16r2="http://schemas.microsoft.com/office/drawing/2015/06/chart">
            <c:ext xmlns:c16="http://schemas.microsoft.com/office/drawing/2014/chart" uri="{C3380CC4-5D6E-409C-BE32-E72D297353CC}">
              <c16:uniqueId val="{00000000-5A68-4BBC-9486-B5F128CA1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A68-4BBC-9486-B5F128CA1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49</c:v>
                </c:pt>
                <c:pt idx="6">
                  <c:v>39</c:v>
                </c:pt>
                <c:pt idx="9">
                  <c:v>39</c:v>
                </c:pt>
                <c:pt idx="12">
                  <c:v>39</c:v>
                </c:pt>
              </c:numCache>
            </c:numRef>
          </c:val>
          <c:extLst xmlns:c16r2="http://schemas.microsoft.com/office/drawing/2015/06/chart">
            <c:ext xmlns:c16="http://schemas.microsoft.com/office/drawing/2014/chart" uri="{C3380CC4-5D6E-409C-BE32-E72D297353CC}">
              <c16:uniqueId val="{00000002-5A68-4BBC-9486-B5F128CA1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32</c:v>
                </c:pt>
                <c:pt idx="6">
                  <c:v>37</c:v>
                </c:pt>
                <c:pt idx="9">
                  <c:v>50</c:v>
                </c:pt>
                <c:pt idx="12">
                  <c:v>45</c:v>
                </c:pt>
              </c:numCache>
            </c:numRef>
          </c:val>
          <c:extLst xmlns:c16r2="http://schemas.microsoft.com/office/drawing/2015/06/chart">
            <c:ext xmlns:c16="http://schemas.microsoft.com/office/drawing/2014/chart" uri="{C3380CC4-5D6E-409C-BE32-E72D297353CC}">
              <c16:uniqueId val="{00000003-5A68-4BBC-9486-B5F128CA1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515</c:v>
                </c:pt>
                <c:pt idx="3">
                  <c:v>514</c:v>
                </c:pt>
                <c:pt idx="6">
                  <c:v>480</c:v>
                </c:pt>
                <c:pt idx="9">
                  <c:v>496</c:v>
                </c:pt>
                <c:pt idx="12">
                  <c:v>410</c:v>
                </c:pt>
              </c:numCache>
            </c:numRef>
          </c:val>
          <c:extLst xmlns:c16r2="http://schemas.microsoft.com/office/drawing/2015/06/chart">
            <c:ext xmlns:c16="http://schemas.microsoft.com/office/drawing/2014/chart" uri="{C3380CC4-5D6E-409C-BE32-E72D297353CC}">
              <c16:uniqueId val="{00000004-5A68-4BBC-9486-B5F128CA1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68-4BBC-9486-B5F128CA1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68-4BBC-9486-B5F128CA1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699</c:v>
                </c:pt>
                <c:pt idx="3">
                  <c:v>861</c:v>
                </c:pt>
                <c:pt idx="6">
                  <c:v>1023</c:v>
                </c:pt>
                <c:pt idx="9">
                  <c:v>1044</c:v>
                </c:pt>
                <c:pt idx="12">
                  <c:v>1062</c:v>
                </c:pt>
              </c:numCache>
            </c:numRef>
          </c:val>
          <c:extLst xmlns:c16r2="http://schemas.microsoft.com/office/drawing/2015/06/chart">
            <c:ext xmlns:c16="http://schemas.microsoft.com/office/drawing/2014/chart" uri="{C3380CC4-5D6E-409C-BE32-E72D297353CC}">
              <c16:uniqueId val="{00000007-5A68-4BBC-9486-B5F128CA17FA}"/>
            </c:ext>
          </c:extLst>
        </c:ser>
        <c:dLbls>
          <c:showLegendKey val="0"/>
          <c:showVal val="0"/>
          <c:showCatName val="0"/>
          <c:showSerName val="0"/>
          <c:showPercent val="0"/>
          <c:showBubbleSize val="0"/>
        </c:dLbls>
        <c:gapWidth val="100"/>
        <c:overlap val="100"/>
        <c:axId val="161630512"/>
        <c:axId val="16163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324</c:v>
                </c:pt>
                <c:pt idx="2">
                  <c:v>#N/A</c:v>
                </c:pt>
                <c:pt idx="3">
                  <c:v>#N/A</c:v>
                </c:pt>
                <c:pt idx="4">
                  <c:v>420</c:v>
                </c:pt>
                <c:pt idx="5">
                  <c:v>#N/A</c:v>
                </c:pt>
                <c:pt idx="6">
                  <c:v>#N/A</c:v>
                </c:pt>
                <c:pt idx="7">
                  <c:v>500</c:v>
                </c:pt>
                <c:pt idx="8">
                  <c:v>#N/A</c:v>
                </c:pt>
                <c:pt idx="9">
                  <c:v>#N/A</c:v>
                </c:pt>
                <c:pt idx="10">
                  <c:v>536</c:v>
                </c:pt>
                <c:pt idx="11">
                  <c:v>#N/A</c:v>
                </c:pt>
                <c:pt idx="12">
                  <c:v>#N/A</c:v>
                </c:pt>
                <c:pt idx="13">
                  <c:v>407</c:v>
                </c:pt>
                <c:pt idx="14">
                  <c:v>#N/A</c:v>
                </c:pt>
              </c:numCache>
            </c:numRef>
          </c:val>
          <c:smooth val="0"/>
          <c:extLst xmlns:c16r2="http://schemas.microsoft.com/office/drawing/2015/06/chart">
            <c:ext xmlns:c16="http://schemas.microsoft.com/office/drawing/2014/chart" uri="{C3380CC4-5D6E-409C-BE32-E72D297353CC}">
              <c16:uniqueId val="{00000008-5A68-4BBC-9486-B5F128CA17FA}"/>
            </c:ext>
          </c:extLst>
        </c:ser>
        <c:dLbls>
          <c:showLegendKey val="0"/>
          <c:showVal val="0"/>
          <c:showCatName val="0"/>
          <c:showSerName val="0"/>
          <c:showPercent val="0"/>
          <c:showBubbleSize val="0"/>
        </c:dLbls>
        <c:marker val="1"/>
        <c:smooth val="0"/>
        <c:axId val="161630512"/>
        <c:axId val="161631688"/>
      </c:lineChart>
      <c:catAx>
        <c:axId val="16163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631688"/>
        <c:crosses val="autoZero"/>
        <c:auto val="1"/>
        <c:lblAlgn val="ctr"/>
        <c:lblOffset val="100"/>
        <c:tickLblSkip val="1"/>
        <c:tickMarkSkip val="1"/>
        <c:noMultiLvlLbl val="0"/>
      </c:catAx>
      <c:valAx>
        <c:axId val="16163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3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11984</c:v>
                </c:pt>
                <c:pt idx="5">
                  <c:v>11802</c:v>
                </c:pt>
                <c:pt idx="8">
                  <c:v>12350</c:v>
                </c:pt>
                <c:pt idx="11">
                  <c:v>12537</c:v>
                </c:pt>
                <c:pt idx="14">
                  <c:v>12690</c:v>
                </c:pt>
              </c:numCache>
            </c:numRef>
          </c:val>
          <c:extLst xmlns:c16r2="http://schemas.microsoft.com/office/drawing/2015/06/chart">
            <c:ext xmlns:c16="http://schemas.microsoft.com/office/drawing/2014/chart" uri="{C3380CC4-5D6E-409C-BE32-E72D297353CC}">
              <c16:uniqueId val="{00000000-9400-4EF8-9E7E-02B86C7FFC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400-4EF8-9E7E-02B86C7FFC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7597</c:v>
                </c:pt>
                <c:pt idx="5">
                  <c:v>7000</c:v>
                </c:pt>
                <c:pt idx="8">
                  <c:v>6743</c:v>
                </c:pt>
                <c:pt idx="11">
                  <c:v>6095</c:v>
                </c:pt>
                <c:pt idx="14">
                  <c:v>5497</c:v>
                </c:pt>
              </c:numCache>
            </c:numRef>
          </c:val>
          <c:extLst xmlns:c16r2="http://schemas.microsoft.com/office/drawing/2015/06/chart">
            <c:ext xmlns:c16="http://schemas.microsoft.com/office/drawing/2014/chart" uri="{C3380CC4-5D6E-409C-BE32-E72D297353CC}">
              <c16:uniqueId val="{00000002-9400-4EF8-9E7E-02B86C7FFC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00-4EF8-9E7E-02B86C7FFC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00-4EF8-9E7E-02B86C7FFC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00-4EF8-9E7E-02B86C7FFC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798</c:v>
                </c:pt>
                <c:pt idx="3">
                  <c:v>803</c:v>
                </c:pt>
                <c:pt idx="6">
                  <c:v>751</c:v>
                </c:pt>
                <c:pt idx="9">
                  <c:v>654</c:v>
                </c:pt>
                <c:pt idx="12">
                  <c:v>760</c:v>
                </c:pt>
              </c:numCache>
            </c:numRef>
          </c:val>
          <c:extLst xmlns:c16r2="http://schemas.microsoft.com/office/drawing/2015/06/chart">
            <c:ext xmlns:c16="http://schemas.microsoft.com/office/drawing/2014/chart" uri="{C3380CC4-5D6E-409C-BE32-E72D297353CC}">
              <c16:uniqueId val="{00000006-9400-4EF8-9E7E-02B86C7FFC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412</c:v>
                </c:pt>
                <c:pt idx="3">
                  <c:v>386</c:v>
                </c:pt>
                <c:pt idx="6">
                  <c:v>381</c:v>
                </c:pt>
                <c:pt idx="9">
                  <c:v>352</c:v>
                </c:pt>
                <c:pt idx="12">
                  <c:v>305</c:v>
                </c:pt>
              </c:numCache>
            </c:numRef>
          </c:val>
          <c:extLst xmlns:c16r2="http://schemas.microsoft.com/office/drawing/2015/06/chart">
            <c:ext xmlns:c16="http://schemas.microsoft.com/office/drawing/2014/chart" uri="{C3380CC4-5D6E-409C-BE32-E72D297353CC}">
              <c16:uniqueId val="{00000007-9400-4EF8-9E7E-02B86C7FFC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6835</c:v>
                </c:pt>
                <c:pt idx="3">
                  <c:v>7047</c:v>
                </c:pt>
                <c:pt idx="6">
                  <c:v>7764</c:v>
                </c:pt>
                <c:pt idx="9">
                  <c:v>8211</c:v>
                </c:pt>
                <c:pt idx="12">
                  <c:v>7834</c:v>
                </c:pt>
              </c:numCache>
            </c:numRef>
          </c:val>
          <c:extLst xmlns:c16r2="http://schemas.microsoft.com/office/drawing/2015/06/chart">
            <c:ext xmlns:c16="http://schemas.microsoft.com/office/drawing/2014/chart" uri="{C3380CC4-5D6E-409C-BE32-E72D297353CC}">
              <c16:uniqueId val="{00000008-9400-4EF8-9E7E-02B86C7FFC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393</c:v>
                </c:pt>
                <c:pt idx="3">
                  <c:v>344</c:v>
                </c:pt>
                <c:pt idx="6">
                  <c:v>333</c:v>
                </c:pt>
                <c:pt idx="9">
                  <c:v>294</c:v>
                </c:pt>
                <c:pt idx="12">
                  <c:v>255</c:v>
                </c:pt>
              </c:numCache>
            </c:numRef>
          </c:val>
          <c:extLst xmlns:c16r2="http://schemas.microsoft.com/office/drawing/2015/06/chart">
            <c:ext xmlns:c16="http://schemas.microsoft.com/office/drawing/2014/chart" uri="{C3380CC4-5D6E-409C-BE32-E72D297353CC}">
              <c16:uniqueId val="{00000009-9400-4EF8-9E7E-02B86C7FFC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8914</c:v>
                </c:pt>
                <c:pt idx="3">
                  <c:v>9123</c:v>
                </c:pt>
                <c:pt idx="6">
                  <c:v>9788</c:v>
                </c:pt>
                <c:pt idx="9">
                  <c:v>10389</c:v>
                </c:pt>
                <c:pt idx="12">
                  <c:v>9841</c:v>
                </c:pt>
              </c:numCache>
            </c:numRef>
          </c:val>
          <c:extLst xmlns:c16r2="http://schemas.microsoft.com/office/drawing/2015/06/chart">
            <c:ext xmlns:c16="http://schemas.microsoft.com/office/drawing/2014/chart" uri="{C3380CC4-5D6E-409C-BE32-E72D297353CC}">
              <c16:uniqueId val="{0000000A-9400-4EF8-9E7E-02B86C7FFC35}"/>
            </c:ext>
          </c:extLst>
        </c:ser>
        <c:dLbls>
          <c:showLegendKey val="0"/>
          <c:showVal val="0"/>
          <c:showCatName val="0"/>
          <c:showSerName val="0"/>
          <c:showPercent val="0"/>
          <c:showBubbleSize val="0"/>
        </c:dLbls>
        <c:gapWidth val="100"/>
        <c:overlap val="100"/>
        <c:axId val="165354816"/>
        <c:axId val="41856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1268</c:v>
                </c:pt>
                <c:pt idx="11">
                  <c:v>#N/A</c:v>
                </c:pt>
                <c:pt idx="12">
                  <c:v>#N/A</c:v>
                </c:pt>
                <c:pt idx="13">
                  <c:v>808</c:v>
                </c:pt>
                <c:pt idx="14">
                  <c:v>#N/A</c:v>
                </c:pt>
              </c:numCache>
            </c:numRef>
          </c:val>
          <c:smooth val="0"/>
          <c:extLst xmlns:c16r2="http://schemas.microsoft.com/office/drawing/2015/06/chart">
            <c:ext xmlns:c16="http://schemas.microsoft.com/office/drawing/2014/chart" uri="{C3380CC4-5D6E-409C-BE32-E72D297353CC}">
              <c16:uniqueId val="{0000000B-9400-4EF8-9E7E-02B86C7FFC35}"/>
            </c:ext>
          </c:extLst>
        </c:ser>
        <c:dLbls>
          <c:showLegendKey val="0"/>
          <c:showVal val="0"/>
          <c:showCatName val="0"/>
          <c:showSerName val="0"/>
          <c:showPercent val="0"/>
          <c:showBubbleSize val="0"/>
        </c:dLbls>
        <c:marker val="1"/>
        <c:smooth val="0"/>
        <c:axId val="165354816"/>
        <c:axId val="418568928"/>
      </c:lineChart>
      <c:catAx>
        <c:axId val="1653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568928"/>
        <c:crosses val="autoZero"/>
        <c:auto val="1"/>
        <c:lblAlgn val="ctr"/>
        <c:lblOffset val="100"/>
        <c:tickLblSkip val="1"/>
        <c:tickMarkSkip val="1"/>
        <c:noMultiLvlLbl val="0"/>
      </c:catAx>
      <c:valAx>
        <c:axId val="4185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2181</c:v>
                </c:pt>
                <c:pt idx="1">
                  <c:v>1663</c:v>
                </c:pt>
                <c:pt idx="2">
                  <c:v>1490</c:v>
                </c:pt>
              </c:numCache>
            </c:numRef>
          </c:val>
          <c:extLst xmlns:c16r2="http://schemas.microsoft.com/office/drawing/2015/06/chart">
            <c:ext xmlns:c16="http://schemas.microsoft.com/office/drawing/2014/chart" uri="{C3380CC4-5D6E-409C-BE32-E72D297353CC}">
              <c16:uniqueId val="{00000000-FDB0-4DF6-94D8-3C6B7D7D53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1663</c:v>
                </c:pt>
                <c:pt idx="1">
                  <c:v>1616</c:v>
                </c:pt>
                <c:pt idx="2">
                  <c:v>1317</c:v>
                </c:pt>
              </c:numCache>
            </c:numRef>
          </c:val>
          <c:extLst xmlns:c16r2="http://schemas.microsoft.com/office/drawing/2015/06/chart">
            <c:ext xmlns:c16="http://schemas.microsoft.com/office/drawing/2014/chart" uri="{C3380CC4-5D6E-409C-BE32-E72D297353CC}">
              <c16:uniqueId val="{00000001-FDB0-4DF6-94D8-3C6B7D7D53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2618</c:v>
                </c:pt>
                <c:pt idx="1">
                  <c:v>2597</c:v>
                </c:pt>
                <c:pt idx="2">
                  <c:v>2527</c:v>
                </c:pt>
              </c:numCache>
            </c:numRef>
          </c:val>
          <c:extLst xmlns:c16r2="http://schemas.microsoft.com/office/drawing/2015/06/chart">
            <c:ext xmlns:c16="http://schemas.microsoft.com/office/drawing/2014/chart" uri="{C3380CC4-5D6E-409C-BE32-E72D297353CC}">
              <c16:uniqueId val="{00000002-FDB0-4DF6-94D8-3C6B7D7D5336}"/>
            </c:ext>
          </c:extLst>
        </c:ser>
        <c:dLbls>
          <c:showLegendKey val="0"/>
          <c:showVal val="0"/>
          <c:showCatName val="0"/>
          <c:showSerName val="0"/>
          <c:showPercent val="0"/>
          <c:showBubbleSize val="0"/>
        </c:dLbls>
        <c:gapWidth val="120"/>
        <c:overlap val="100"/>
        <c:axId val="418058880"/>
        <c:axId val="418056528"/>
      </c:barChart>
      <c:catAx>
        <c:axId val="4180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056528"/>
        <c:crosses val="autoZero"/>
        <c:auto val="1"/>
        <c:lblAlgn val="ctr"/>
        <c:lblOffset val="100"/>
        <c:tickLblSkip val="1"/>
        <c:tickMarkSkip val="1"/>
        <c:noMultiLvlLbl val="0"/>
      </c:catAx>
      <c:valAx>
        <c:axId val="41805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0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武道館や屋内グラウンド、ヒスイテラス建設に伴う地方債の償還が重なるため、普通会計の元利償還金や公営企業債の元利償還に対する繰入金は高い比率で推移すると見込んでいる。引き続きこうした状況が続き、実質公債費比率は</a:t>
          </a:r>
          <a:r>
            <a:rPr kumimoji="1" lang="en-US" altLang="ja-JP" sz="1400">
              <a:solidFill>
                <a:sysClr val="windowText" lastClr="000000"/>
              </a:solidFill>
              <a:latin typeface="ＭＳ ゴシック" pitchFamily="49" charset="-128"/>
              <a:ea typeface="ＭＳ ゴシック" pitchFamily="49" charset="-128"/>
            </a:rPr>
            <a:t>R7</a:t>
          </a:r>
          <a:r>
            <a:rPr kumimoji="1" lang="ja-JP" altLang="en-US" sz="1400">
              <a:solidFill>
                <a:sysClr val="windowText" lastClr="000000"/>
              </a:solidFill>
              <a:latin typeface="ＭＳ ゴシック" pitchFamily="49" charset="-128"/>
              <a:ea typeface="ＭＳ ゴシック" pitchFamily="49" charset="-128"/>
            </a:rPr>
            <a:t>年度をピークに</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近くまで上昇し、その後は下降していくものとシミュレーションを描いている。急激な悪化を招かないように、事業を取捨選択しながら、新規に起債を発行する際は、交付税措置がある有利なものを選択しながら、計画的に財政運営に努めていく。</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一般会計等における地方債の現在高並びに公営企業債等繰入見込額が減少したことにより、</a:t>
          </a:r>
          <a:r>
            <a:rPr kumimoji="1" lang="ja-JP" altLang="en-US" sz="1400">
              <a:solidFill>
                <a:sysClr val="windowText" lastClr="000000"/>
              </a:solidFill>
              <a:latin typeface="ＭＳ ゴシック" pitchFamily="49" charset="-128"/>
              <a:ea typeface="ＭＳ ゴシック" pitchFamily="49" charset="-128"/>
            </a:rPr>
            <a:t>将来負担額は前年度より若干抑えられたものの、充当可能財源等を上回っている状況である。充当可能財源である基金も逓減していることに加えて、</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武道館建設事業や屋内グラウンド建設事業、舟川桜並木周辺活性化事業、ヒスイ海岸周辺整備事業等の地方債現在高がしばらく高い値で推移するため、</a:t>
          </a:r>
          <a:r>
            <a:rPr kumimoji="1" lang="ja-JP" altLang="en-US" sz="1400">
              <a:solidFill>
                <a:sysClr val="windowText" lastClr="000000"/>
              </a:solidFill>
              <a:latin typeface="ＭＳ ゴシック" pitchFamily="49" charset="-128"/>
              <a:ea typeface="ＭＳ ゴシック" pitchFamily="49" charset="-128"/>
            </a:rPr>
            <a:t>将来負担比率は</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年度頃まで数値が表れるものと推測している。後世への負担を少しでも軽減するよう、財政シミュレーションを随時行いながら、事業実施の適正化を図り、財政の健全化に努める。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町財政としては依存財源に頼った財政運営となっており、基金を活用することにより財源不足を補っていることが全体的な基金残高の減要因となっている。取崩しの多くは財政調整基金と減債基金であり、大型施設整備事業の実施が集中し、その経費並びにそれに係る地方債借入れ分の元金償還が開始されたことによって一般財源の充当額を年々増加させる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ことが予想されるため、一定程度の基金積立を維持し、町の将来を見据えた財政運営・管理を実施していきたい。</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、町民が生涯健康で活躍できるまちづくりに資する事業</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未来創生推進基金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おうちで子育て応援事業や中学校給食費無償化事業等へ基金を取り崩して充当したことによる減</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らくち～のやアゼリアホールの屋上防水工事等に基金を取り崩して充当したことによる減</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草野工業団地への将来的な企業誘致のための基金積み立てによる増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en-US" altLang="ja-JP" sz="130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額の推移や決算状況等を踏まえ、基金残高の目標額を定め、過度な積立てにならないように管理・運営を行っていく。また、災害等の緊急的に要する経費に対しても充当す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元利償還額が増加しているなか、その増加傾向にある元利償還に対する繰入金として減債基金を取り崩して充当しているが、Ｒ元年度はあさひ総合病院の企業債の繰上償還に対する繰出金に充当したため、Ｒ元年度の基金残高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％と大きく減少した。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武道館、屋内グラウンド等の大型施設整備事業が集中し、償還が開始することを見据えながら、今後の基金残高の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前年度と同様、類似団体平均を下回り低迷が続いている。人口減少や高齢化、長引く景気低迷により個人住民税や法人税の減収が影響しているものと考えられる。緊急度や重要性を鑑み必要な事業を峻別することで、投資的経費を抑制するなど、歳出の見直しを図る一方、引き続き税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111337</xdr:rowOff>
    </xdr:to>
    <xdr:cxnSp macro="">
      <xdr:nvCxnSpPr>
        <xdr:cNvPr id="68" name="直線コネクタ 67"/>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127423</xdr:rowOff>
    </xdr:to>
    <xdr:cxnSp macro="">
      <xdr:nvCxnSpPr>
        <xdr:cNvPr id="71" name="直線コネクタ 70"/>
        <xdr:cNvCxnSpPr/>
      </xdr:nvCxnSpPr>
      <xdr:spPr>
        <a:xfrm flipV="1">
          <a:off x="3225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143510</xdr:rowOff>
    </xdr:to>
    <xdr:cxnSp macro="">
      <xdr:nvCxnSpPr>
        <xdr:cNvPr id="74" name="直線コネクタ 73"/>
        <xdr:cNvCxnSpPr/>
      </xdr:nvCxnSpPr>
      <xdr:spPr>
        <a:xfrm flipV="1">
          <a:off x="2336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xdr:cNvCxnSpPr/>
      </xdr:nvCxnSpPr>
      <xdr:spPr>
        <a:xfrm flipV="1">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年度より類似団体平均を上回り、上昇傾向にあった経常収支比率は、令和元年度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若干抑えられたものの、引き続き高い値を示している。大型公共施設の建設が相次ぎ、地方債の新規発行額が増えたことによる公債費の増大が要因であり、財政の硬直化が課題となっている。公共施設等の建設が一旦終了することから、地方債の発行額も逓減していく見込みであるが、常に財政シミュレーションを行いながら、事務事業の優先度を厳しく見極めつつ、今後も健全財政を維持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44873</xdr:rowOff>
    </xdr:to>
    <xdr:cxnSp macro="">
      <xdr:nvCxnSpPr>
        <xdr:cNvPr id="131" name="直線コネクタ 130"/>
        <xdr:cNvCxnSpPr/>
      </xdr:nvCxnSpPr>
      <xdr:spPr>
        <a:xfrm flipV="1">
          <a:off x="4114800" y="111569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44873</xdr:rowOff>
    </xdr:to>
    <xdr:cxnSp macro="">
      <xdr:nvCxnSpPr>
        <xdr:cNvPr id="134" name="直線コネクタ 133"/>
        <xdr:cNvCxnSpPr/>
      </xdr:nvCxnSpPr>
      <xdr:spPr>
        <a:xfrm>
          <a:off x="3225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65</xdr:row>
      <xdr:rowOff>12700</xdr:rowOff>
    </xdr:to>
    <xdr:cxnSp macro="">
      <xdr:nvCxnSpPr>
        <xdr:cNvPr id="137" name="直線コネクタ 136"/>
        <xdr:cNvCxnSpPr/>
      </xdr:nvCxnSpPr>
      <xdr:spPr>
        <a:xfrm>
          <a:off x="2336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62</xdr:row>
      <xdr:rowOff>92710</xdr:rowOff>
    </xdr:to>
    <xdr:cxnSp macro="">
      <xdr:nvCxnSpPr>
        <xdr:cNvPr id="140" name="直線コネクタ 139"/>
        <xdr:cNvCxnSpPr/>
      </xdr:nvCxnSpPr>
      <xdr:spPr>
        <a:xfrm>
          <a:off x="1447800" y="1039283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2" name="楕円 151"/>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3" name="テキスト ボックス 152"/>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6" name="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7" name="テキスト ボックス 156"/>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8" name="楕円 157"/>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59" name="テキスト ボックス 158"/>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人件費が影響していると分析している。人件費については、移住定住対策の推進により地域おこし協力隊を増員したことも一因と考えられる。また維持補修費も類似団体平均を上回っているが、公共施設の修繕については、緊急度を見ながら優先すべき施設を選定しており、予算の平準化を行っている。定員管理の徹底等や、公共施設のあり方や公共施設等総合管理計画に基づき、引き続きコストの低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128805</xdr:rowOff>
    </xdr:from>
    <xdr:to>
      <xdr:col>23</xdr:col>
      <xdr:colOff>133350</xdr:colOff>
      <xdr:row>82</xdr:row>
      <xdr:rowOff>139759</xdr:rowOff>
    </xdr:to>
    <xdr:cxnSp macro="">
      <xdr:nvCxnSpPr>
        <xdr:cNvPr id="194" name="直線コネクタ 193"/>
        <xdr:cNvCxnSpPr/>
      </xdr:nvCxnSpPr>
      <xdr:spPr>
        <a:xfrm flipV="1">
          <a:off x="4114800" y="14187705"/>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112114</xdr:rowOff>
    </xdr:from>
    <xdr:to>
      <xdr:col>19</xdr:col>
      <xdr:colOff>133350</xdr:colOff>
      <xdr:row>82</xdr:row>
      <xdr:rowOff>139759</xdr:rowOff>
    </xdr:to>
    <xdr:cxnSp macro="">
      <xdr:nvCxnSpPr>
        <xdr:cNvPr id="197" name="直線コネクタ 196"/>
        <xdr:cNvCxnSpPr/>
      </xdr:nvCxnSpPr>
      <xdr:spPr>
        <a:xfrm>
          <a:off x="3225800" y="14171014"/>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90236</xdr:rowOff>
    </xdr:from>
    <xdr:to>
      <xdr:col>15</xdr:col>
      <xdr:colOff>82550</xdr:colOff>
      <xdr:row>82</xdr:row>
      <xdr:rowOff>112114</xdr:rowOff>
    </xdr:to>
    <xdr:cxnSp macro="">
      <xdr:nvCxnSpPr>
        <xdr:cNvPr id="200" name="直線コネクタ 199"/>
        <xdr:cNvCxnSpPr/>
      </xdr:nvCxnSpPr>
      <xdr:spPr>
        <a:xfrm>
          <a:off x="2336800" y="1414913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47578</xdr:rowOff>
    </xdr:from>
    <xdr:to>
      <xdr:col>11</xdr:col>
      <xdr:colOff>31750</xdr:colOff>
      <xdr:row>82</xdr:row>
      <xdr:rowOff>90236</xdr:rowOff>
    </xdr:to>
    <xdr:cxnSp macro="">
      <xdr:nvCxnSpPr>
        <xdr:cNvPr id="203" name="直線コネクタ 202"/>
        <xdr:cNvCxnSpPr/>
      </xdr:nvCxnSpPr>
      <xdr:spPr>
        <a:xfrm>
          <a:off x="1447800" y="14106478"/>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78005</xdr:rowOff>
    </xdr:from>
    <xdr:to>
      <xdr:col>23</xdr:col>
      <xdr:colOff>184150</xdr:colOff>
      <xdr:row>83</xdr:row>
      <xdr:rowOff>8155</xdr:rowOff>
    </xdr:to>
    <xdr:sp macro="" textlink="">
      <xdr:nvSpPr>
        <xdr:cNvPr id="213" name="楕円 212"/>
        <xdr:cNvSpPr/>
      </xdr:nvSpPr>
      <xdr:spPr>
        <a:xfrm>
          <a:off x="4902200" y="141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50082</xdr:rowOff>
    </xdr:from>
    <xdr:ext cx="762000" cy="259045"/>
    <xdr:sp macro="" textlink="">
      <xdr:nvSpPr>
        <xdr:cNvPr id="214" name="人件費・物件費等の状況該当値テキスト"/>
        <xdr:cNvSpPr txBox="1"/>
      </xdr:nvSpPr>
      <xdr:spPr>
        <a:xfrm>
          <a:off x="5041900" y="1410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88959</xdr:rowOff>
    </xdr:from>
    <xdr:to>
      <xdr:col>19</xdr:col>
      <xdr:colOff>184150</xdr:colOff>
      <xdr:row>83</xdr:row>
      <xdr:rowOff>19109</xdr:rowOff>
    </xdr:to>
    <xdr:sp macro="" textlink="">
      <xdr:nvSpPr>
        <xdr:cNvPr id="215" name="楕円 214"/>
        <xdr:cNvSpPr/>
      </xdr:nvSpPr>
      <xdr:spPr>
        <a:xfrm>
          <a:off x="4064000" y="141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3886</xdr:rowOff>
    </xdr:from>
    <xdr:ext cx="736600" cy="259045"/>
    <xdr:sp macro="" textlink="">
      <xdr:nvSpPr>
        <xdr:cNvPr id="216" name="テキスト ボックス 215"/>
        <xdr:cNvSpPr txBox="1"/>
      </xdr:nvSpPr>
      <xdr:spPr>
        <a:xfrm>
          <a:off x="3733800" y="1423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61314</xdr:rowOff>
    </xdr:from>
    <xdr:to>
      <xdr:col>15</xdr:col>
      <xdr:colOff>133350</xdr:colOff>
      <xdr:row>82</xdr:row>
      <xdr:rowOff>162914</xdr:rowOff>
    </xdr:to>
    <xdr:sp macro="" textlink="">
      <xdr:nvSpPr>
        <xdr:cNvPr id="217" name="楕円 216"/>
        <xdr:cNvSpPr/>
      </xdr:nvSpPr>
      <xdr:spPr>
        <a:xfrm>
          <a:off x="31750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147691</xdr:rowOff>
    </xdr:from>
    <xdr:ext cx="762000" cy="259045"/>
    <xdr:sp macro="" textlink="">
      <xdr:nvSpPr>
        <xdr:cNvPr id="218" name="テキスト ボックス 217"/>
        <xdr:cNvSpPr txBox="1"/>
      </xdr:nvSpPr>
      <xdr:spPr>
        <a:xfrm>
          <a:off x="2844800" y="1420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39436</xdr:rowOff>
    </xdr:from>
    <xdr:to>
      <xdr:col>11</xdr:col>
      <xdr:colOff>82550</xdr:colOff>
      <xdr:row>82</xdr:row>
      <xdr:rowOff>141036</xdr:rowOff>
    </xdr:to>
    <xdr:sp macro="" textlink="">
      <xdr:nvSpPr>
        <xdr:cNvPr id="219" name="楕円 218"/>
        <xdr:cNvSpPr/>
      </xdr:nvSpPr>
      <xdr:spPr>
        <a:xfrm>
          <a:off x="2286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125813</xdr:rowOff>
    </xdr:from>
    <xdr:ext cx="762000" cy="259045"/>
    <xdr:sp macro="" textlink="">
      <xdr:nvSpPr>
        <xdr:cNvPr id="220" name="テキスト ボックス 219"/>
        <xdr:cNvSpPr txBox="1"/>
      </xdr:nvSpPr>
      <xdr:spPr>
        <a:xfrm>
          <a:off x="1955800" y="141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168228</xdr:rowOff>
    </xdr:from>
    <xdr:to>
      <xdr:col>7</xdr:col>
      <xdr:colOff>31750</xdr:colOff>
      <xdr:row>82</xdr:row>
      <xdr:rowOff>98378</xdr:rowOff>
    </xdr:to>
    <xdr:sp macro="" textlink="">
      <xdr:nvSpPr>
        <xdr:cNvPr id="221" name="楕円 220"/>
        <xdr:cNvSpPr/>
      </xdr:nvSpPr>
      <xdr:spPr>
        <a:xfrm>
          <a:off x="1397000" y="140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83155</xdr:rowOff>
    </xdr:from>
    <xdr:ext cx="762000" cy="259045"/>
    <xdr:sp macro="" textlink="">
      <xdr:nvSpPr>
        <xdr:cNvPr id="222" name="テキスト ボックス 221"/>
        <xdr:cNvSpPr txBox="1"/>
      </xdr:nvSpPr>
      <xdr:spPr>
        <a:xfrm>
          <a:off x="1066800" y="14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類似団体平均を下回っている。理由としては、経験年数が長い職員が退職、または再任用となったことにより職員構成が変動し、数値が下がっ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100693</xdr:rowOff>
    </xdr:to>
    <xdr:cxnSp macro="">
      <xdr:nvCxnSpPr>
        <xdr:cNvPr id="258" name="直線コネクタ 257"/>
        <xdr:cNvCxnSpPr/>
      </xdr:nvCxnSpPr>
      <xdr:spPr>
        <a:xfrm flipV="1">
          <a:off x="16179800" y="14524566"/>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100693</xdr:rowOff>
    </xdr:to>
    <xdr:cxnSp macro="">
      <xdr:nvCxnSpPr>
        <xdr:cNvPr id="261" name="直線コネクタ 260"/>
        <xdr:cNvCxnSpPr/>
      </xdr:nvCxnSpPr>
      <xdr:spPr>
        <a:xfrm>
          <a:off x="15290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20259</xdr:rowOff>
    </xdr:to>
    <xdr:cxnSp macro="">
      <xdr:nvCxnSpPr>
        <xdr:cNvPr id="264" name="直線コネクタ 263"/>
        <xdr:cNvCxnSpPr/>
      </xdr:nvCxnSpPr>
      <xdr:spPr>
        <a:xfrm>
          <a:off x="14401800" y="14593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20259</xdr:rowOff>
    </xdr:to>
    <xdr:cxnSp macro="">
      <xdr:nvCxnSpPr>
        <xdr:cNvPr id="267" name="直線コネクタ 266"/>
        <xdr:cNvCxnSpPr/>
      </xdr:nvCxnSpPr>
      <xdr:spPr>
        <a:xfrm>
          <a:off x="13512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7" name="楕円 276"/>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8"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0" name="テキスト ボックス 279"/>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3" name="楕円 282"/>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4" name="テキスト ボックス 283"/>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人であり、類似団体平均を上回っているが、施設管理や窓口業務に会計年度任用職員の配置や一部業務の民間委託も行っており今後も適正な定員管理に努める。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19516</xdr:rowOff>
    </xdr:from>
    <xdr:to>
      <xdr:col>81</xdr:col>
      <xdr:colOff>44450</xdr:colOff>
      <xdr:row>62</xdr:row>
      <xdr:rowOff>31581</xdr:rowOff>
    </xdr:to>
    <xdr:cxnSp macro="">
      <xdr:nvCxnSpPr>
        <xdr:cNvPr id="321" name="直線コネクタ 320"/>
        <xdr:cNvCxnSpPr/>
      </xdr:nvCxnSpPr>
      <xdr:spPr>
        <a:xfrm flipV="1">
          <a:off x="16179800" y="1064941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6646</xdr:rowOff>
    </xdr:from>
    <xdr:to>
      <xdr:col>77</xdr:col>
      <xdr:colOff>44450</xdr:colOff>
      <xdr:row>62</xdr:row>
      <xdr:rowOff>31581</xdr:rowOff>
    </xdr:to>
    <xdr:cxnSp macro="">
      <xdr:nvCxnSpPr>
        <xdr:cNvPr id="324" name="直線コネクタ 323"/>
        <xdr:cNvCxnSpPr/>
      </xdr:nvCxnSpPr>
      <xdr:spPr>
        <a:xfrm>
          <a:off x="15290800" y="10636546"/>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1016</xdr:rowOff>
    </xdr:from>
    <xdr:to>
      <xdr:col>72</xdr:col>
      <xdr:colOff>203200</xdr:colOff>
      <xdr:row>62</xdr:row>
      <xdr:rowOff>6646</xdr:rowOff>
    </xdr:to>
    <xdr:cxnSp macro="">
      <xdr:nvCxnSpPr>
        <xdr:cNvPr id="327" name="直線コネクタ 326"/>
        <xdr:cNvCxnSpPr/>
      </xdr:nvCxnSpPr>
      <xdr:spPr>
        <a:xfrm>
          <a:off x="14401800" y="106309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136271</xdr:rowOff>
    </xdr:from>
    <xdr:to>
      <xdr:col>68</xdr:col>
      <xdr:colOff>152400</xdr:colOff>
      <xdr:row>62</xdr:row>
      <xdr:rowOff>1016</xdr:rowOff>
    </xdr:to>
    <xdr:cxnSp macro="">
      <xdr:nvCxnSpPr>
        <xdr:cNvPr id="330" name="直線コネクタ 329"/>
        <xdr:cNvCxnSpPr/>
      </xdr:nvCxnSpPr>
      <xdr:spPr>
        <a:xfrm>
          <a:off x="13512800" y="105947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140166</xdr:rowOff>
    </xdr:from>
    <xdr:to>
      <xdr:col>81</xdr:col>
      <xdr:colOff>95250</xdr:colOff>
      <xdr:row>62</xdr:row>
      <xdr:rowOff>70316</xdr:rowOff>
    </xdr:to>
    <xdr:sp macro="" textlink="">
      <xdr:nvSpPr>
        <xdr:cNvPr id="340" name="楕円 339"/>
        <xdr:cNvSpPr/>
      </xdr:nvSpPr>
      <xdr:spPr>
        <a:xfrm>
          <a:off x="169672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112243</xdr:rowOff>
    </xdr:from>
    <xdr:ext cx="762000" cy="259045"/>
    <xdr:sp macro="" textlink="">
      <xdr:nvSpPr>
        <xdr:cNvPr id="341" name="定員管理の状況該当値テキスト"/>
        <xdr:cNvSpPr txBox="1"/>
      </xdr:nvSpPr>
      <xdr:spPr>
        <a:xfrm>
          <a:off x="17106900" y="105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152231</xdr:rowOff>
    </xdr:from>
    <xdr:to>
      <xdr:col>77</xdr:col>
      <xdr:colOff>95250</xdr:colOff>
      <xdr:row>62</xdr:row>
      <xdr:rowOff>82381</xdr:rowOff>
    </xdr:to>
    <xdr:sp macro="" textlink="">
      <xdr:nvSpPr>
        <xdr:cNvPr id="342" name="楕円 341"/>
        <xdr:cNvSpPr/>
      </xdr:nvSpPr>
      <xdr:spPr>
        <a:xfrm>
          <a:off x="16129000" y="106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67158</xdr:rowOff>
    </xdr:from>
    <xdr:ext cx="736600" cy="259045"/>
    <xdr:sp macro="" textlink="">
      <xdr:nvSpPr>
        <xdr:cNvPr id="343" name="テキスト ボックス 342"/>
        <xdr:cNvSpPr txBox="1"/>
      </xdr:nvSpPr>
      <xdr:spPr>
        <a:xfrm>
          <a:off x="15798800" y="1069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127296</xdr:rowOff>
    </xdr:from>
    <xdr:to>
      <xdr:col>73</xdr:col>
      <xdr:colOff>44450</xdr:colOff>
      <xdr:row>62</xdr:row>
      <xdr:rowOff>57446</xdr:rowOff>
    </xdr:to>
    <xdr:sp macro="" textlink="">
      <xdr:nvSpPr>
        <xdr:cNvPr id="344" name="楕円 343"/>
        <xdr:cNvSpPr/>
      </xdr:nvSpPr>
      <xdr:spPr>
        <a:xfrm>
          <a:off x="15240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42223</xdr:rowOff>
    </xdr:from>
    <xdr:ext cx="762000" cy="259045"/>
    <xdr:sp macro="" textlink="">
      <xdr:nvSpPr>
        <xdr:cNvPr id="345" name="テキスト ボックス 344"/>
        <xdr:cNvSpPr txBox="1"/>
      </xdr:nvSpPr>
      <xdr:spPr>
        <a:xfrm>
          <a:off x="14909800" y="1067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121666</xdr:rowOff>
    </xdr:from>
    <xdr:to>
      <xdr:col>68</xdr:col>
      <xdr:colOff>203200</xdr:colOff>
      <xdr:row>62</xdr:row>
      <xdr:rowOff>51816</xdr:rowOff>
    </xdr:to>
    <xdr:sp macro="" textlink="">
      <xdr:nvSpPr>
        <xdr:cNvPr id="346" name="楕円 345"/>
        <xdr:cNvSpPr/>
      </xdr:nvSpPr>
      <xdr:spPr>
        <a:xfrm>
          <a:off x="14351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36593</xdr:rowOff>
    </xdr:from>
    <xdr:ext cx="762000" cy="259045"/>
    <xdr:sp macro="" textlink="">
      <xdr:nvSpPr>
        <xdr:cNvPr id="347" name="テキスト ボックス 346"/>
        <xdr:cNvSpPr txBox="1"/>
      </xdr:nvSpPr>
      <xdr:spPr>
        <a:xfrm>
          <a:off x="14020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85471</xdr:rowOff>
    </xdr:from>
    <xdr:to>
      <xdr:col>64</xdr:col>
      <xdr:colOff>152400</xdr:colOff>
      <xdr:row>62</xdr:row>
      <xdr:rowOff>15621</xdr:rowOff>
    </xdr:to>
    <xdr:sp macro="" textlink="">
      <xdr:nvSpPr>
        <xdr:cNvPr id="348" name="楕円 347"/>
        <xdr:cNvSpPr/>
      </xdr:nvSpPr>
      <xdr:spPr>
        <a:xfrm>
          <a:off x="13462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xdr:rowOff>
    </xdr:from>
    <xdr:ext cx="762000" cy="259045"/>
    <xdr:sp macro="" textlink="">
      <xdr:nvSpPr>
        <xdr:cNvPr id="349" name="テキスト ボックス 348"/>
        <xdr:cNvSpPr txBox="1"/>
      </xdr:nvSpPr>
      <xdr:spPr>
        <a:xfrm>
          <a:off x="13131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った実質公債費比率は、前年度と同数値で抑えられた。地方債の新規発行の抑制に努めたことが影響したものと考える。しかし、類似団体平均を大きく上回っており、この後も武道館建設事業、屋内グラウンド建設事業などの施設整備事業に伴う償還が始まることから、公債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年度頃まで上昇し続け、その後下降していくものと推測している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48381</xdr:rowOff>
    </xdr:to>
    <xdr:cxnSp macro="">
      <xdr:nvCxnSpPr>
        <xdr:cNvPr id="386" name="直線コネクタ 385"/>
        <xdr:cNvCxnSpPr/>
      </xdr:nvCxnSpPr>
      <xdr:spPr>
        <a:xfrm>
          <a:off x="16179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42</xdr:row>
      <xdr:rowOff>48381</xdr:rowOff>
    </xdr:to>
    <xdr:cxnSp macro="">
      <xdr:nvCxnSpPr>
        <xdr:cNvPr id="389" name="直線コネクタ 388"/>
        <xdr:cNvCxnSpPr/>
      </xdr:nvCxnSpPr>
      <xdr:spPr>
        <a:xfrm>
          <a:off x="15290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41</xdr:row>
      <xdr:rowOff>1512</xdr:rowOff>
    </xdr:to>
    <xdr:cxnSp macro="">
      <xdr:nvCxnSpPr>
        <xdr:cNvPr id="392" name="直線コネクタ 391"/>
        <xdr:cNvCxnSpPr/>
      </xdr:nvCxnSpPr>
      <xdr:spPr>
        <a:xfrm>
          <a:off x="14401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137583</xdr:rowOff>
    </xdr:to>
    <xdr:cxnSp macro="">
      <xdr:nvCxnSpPr>
        <xdr:cNvPr id="395" name="直線コネクタ 394"/>
        <xdr:cNvCxnSpPr/>
      </xdr:nvCxnSpPr>
      <xdr:spPr>
        <a:xfrm>
          <a:off x="13512800" y="66862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5" name="楕円 404"/>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6"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7" name="楕円 406"/>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8" name="テキスト ボックス 40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9" name="楕円 408"/>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10" name="テキスト ボックス 409"/>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1" name="楕円 410"/>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2" name="テキスト ボックス 411"/>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3" name="楕円 412"/>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4" name="テキスト ボックス 413"/>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年度から地方債現在高の増嵩により数値が表れ始めた将来負担比率であるが、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多少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ことに加え、財政調整基金や減債基金などの充当可能財源も逓減していくと予想され、将来負担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年度あたりまで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数値が表れると見込んでいる。財政シミュレーションを随時行いながら、事業実施の適正化を図り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159960</xdr:rowOff>
    </xdr:from>
    <xdr:to>
      <xdr:col>81</xdr:col>
      <xdr:colOff>44450</xdr:colOff>
      <xdr:row>15</xdr:row>
      <xdr:rowOff>130991</xdr:rowOff>
    </xdr:to>
    <xdr:cxnSp macro="">
      <xdr:nvCxnSpPr>
        <xdr:cNvPr id="450" name="直線コネクタ 449"/>
        <xdr:cNvCxnSpPr/>
      </xdr:nvCxnSpPr>
      <xdr:spPr>
        <a:xfrm flipV="1">
          <a:off x="16179800" y="2560260"/>
          <a:ext cx="8382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3" name="フローチャート: 判断 452"/>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4" name="テキスト ボックス 453"/>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5" name="フローチャート: 判断 454"/>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6" name="テキスト ボックス 455"/>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7" name="フローチャート: 判断 456"/>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8" name="テキスト ボックス 457"/>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9" name="フローチャート: 判断 458"/>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0" name="テキスト ボックス 459"/>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109160</xdr:rowOff>
    </xdr:from>
    <xdr:to>
      <xdr:col>81</xdr:col>
      <xdr:colOff>95250</xdr:colOff>
      <xdr:row>15</xdr:row>
      <xdr:rowOff>39310</xdr:rowOff>
    </xdr:to>
    <xdr:sp macro="" textlink="">
      <xdr:nvSpPr>
        <xdr:cNvPr id="466" name="楕円 465"/>
        <xdr:cNvSpPr/>
      </xdr:nvSpPr>
      <xdr:spPr>
        <a:xfrm>
          <a:off x="169672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81237</xdr:rowOff>
    </xdr:from>
    <xdr:ext cx="762000" cy="259045"/>
    <xdr:sp macro="" textlink="">
      <xdr:nvSpPr>
        <xdr:cNvPr id="467" name="将来負担の状況該当値テキスト"/>
        <xdr:cNvSpPr txBox="1"/>
      </xdr:nvSpPr>
      <xdr:spPr>
        <a:xfrm>
          <a:off x="17106900" y="24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80191</xdr:rowOff>
    </xdr:from>
    <xdr:to>
      <xdr:col>77</xdr:col>
      <xdr:colOff>95250</xdr:colOff>
      <xdr:row>16</xdr:row>
      <xdr:rowOff>10341</xdr:rowOff>
    </xdr:to>
    <xdr:sp macro="" textlink="">
      <xdr:nvSpPr>
        <xdr:cNvPr id="468" name="楕円 467"/>
        <xdr:cNvSpPr/>
      </xdr:nvSpPr>
      <xdr:spPr>
        <a:xfrm>
          <a:off x="16129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166568</xdr:rowOff>
    </xdr:from>
    <xdr:ext cx="736600" cy="259045"/>
    <xdr:sp macro="" textlink="">
      <xdr:nvSpPr>
        <xdr:cNvPr id="469" name="テキスト ボックス 468"/>
        <xdr:cNvSpPr txBox="1"/>
      </xdr:nvSpPr>
      <xdr:spPr>
        <a:xfrm>
          <a:off x="15798800" y="27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類似団体平均を若干上回っている状況である。職員給の増に加え、地域おこし協力隊の増員が要因と考えられる。上昇傾向にあるため、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88900</xdr:rowOff>
    </xdr:to>
    <xdr:cxnSp macro="">
      <xdr:nvCxnSpPr>
        <xdr:cNvPr id="66" name="直線コネクタ 65"/>
        <xdr:cNvCxnSpPr/>
      </xdr:nvCxnSpPr>
      <xdr:spPr>
        <a:xfrm>
          <a:off x="3987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43180</xdr:rowOff>
    </xdr:to>
    <xdr:cxnSp macro="">
      <xdr:nvCxnSpPr>
        <xdr:cNvPr id="69" name="直線コネクタ 68"/>
        <xdr:cNvCxnSpPr/>
      </xdr:nvCxnSpPr>
      <xdr:spPr>
        <a:xfrm>
          <a:off x="3098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168910</xdr:rowOff>
    </xdr:to>
    <xdr:cxnSp macro="">
      <xdr:nvCxnSpPr>
        <xdr:cNvPr id="72" name="直線コネクタ 71"/>
        <xdr:cNvCxnSpPr/>
      </xdr:nvCxnSpPr>
      <xdr:spPr>
        <a:xfrm>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20320</xdr:rowOff>
    </xdr:to>
    <xdr:cxnSp macro="">
      <xdr:nvCxnSpPr>
        <xdr:cNvPr id="75" name="直線コネクタ 74"/>
        <xdr:cNvCxnSpPr/>
      </xdr:nvCxnSpPr>
      <xdr:spPr>
        <a:xfrm flipV="1">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物件費については少しずつ下降傾向にあるが、各施設の指定管理料は年々増えている状況であり、指定管理の見直し・検討が必要と考えている。現行の水準を維持していくよう、効率的な財政運営に努める。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110998</xdr:rowOff>
    </xdr:to>
    <xdr:cxnSp macro="">
      <xdr:nvCxnSpPr>
        <xdr:cNvPr id="125" name="直線コネクタ 124"/>
        <xdr:cNvCxnSpPr/>
      </xdr:nvCxnSpPr>
      <xdr:spPr>
        <a:xfrm flipV="1">
          <a:off x="15671800" y="26187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120142</xdr:rowOff>
    </xdr:to>
    <xdr:cxnSp macro="">
      <xdr:nvCxnSpPr>
        <xdr:cNvPr id="128" name="直線コネクタ 127"/>
        <xdr:cNvCxnSpPr/>
      </xdr:nvCxnSpPr>
      <xdr:spPr>
        <a:xfrm flipV="1">
          <a:off x="14782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120142</xdr:rowOff>
    </xdr:to>
    <xdr:cxnSp macro="">
      <xdr:nvCxnSpPr>
        <xdr:cNvPr id="131" name="直線コネクタ 130"/>
        <xdr:cNvCxnSpPr/>
      </xdr:nvCxnSpPr>
      <xdr:spPr>
        <a:xfrm>
          <a:off x="13893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110998</xdr:rowOff>
    </xdr:to>
    <xdr:cxnSp macro="">
      <xdr:nvCxnSpPr>
        <xdr:cNvPr id="134" name="直線コネクタ 133"/>
        <xdr:cNvCxnSpPr/>
      </xdr:nvCxnSpPr>
      <xdr:spPr>
        <a:xfrm>
          <a:off x="13004800" y="2573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横ばいに推移している。少子化による影響により、今後扶助費の経常収支比率は逓減していくものと予想されるが、今後も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25400</xdr:rowOff>
    </xdr:to>
    <xdr:cxnSp macro="">
      <xdr:nvCxnSpPr>
        <xdr:cNvPr id="185" name="直線コネクタ 184"/>
        <xdr:cNvCxnSpPr/>
      </xdr:nvCxnSpPr>
      <xdr:spPr>
        <a:xfrm flipV="1">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25400</xdr:rowOff>
    </xdr:to>
    <xdr:cxnSp macro="">
      <xdr:nvCxnSpPr>
        <xdr:cNvPr id="188" name="直線コネクタ 187"/>
        <xdr:cNvCxnSpPr/>
      </xdr:nvCxnSpPr>
      <xdr:spPr>
        <a:xfrm>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12700</xdr:rowOff>
    </xdr:to>
    <xdr:cxnSp macro="">
      <xdr:nvCxnSpPr>
        <xdr:cNvPr id="191" name="直線コネクタ 190"/>
        <xdr:cNvCxnSpPr/>
      </xdr:nvCxnSpPr>
      <xdr:spPr>
        <a:xfrm flipV="1">
          <a:off x="2209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4" name="直線コネクタ 193"/>
        <xdr:cNvCxnSpPr/>
      </xdr:nvCxnSpPr>
      <xdr:spPr>
        <a:xfrm flipV="1">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6" name="楕円 205"/>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7" name="テキスト ボックス 206"/>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8" name="楕円 207"/>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09" name="テキスト ボックス 208"/>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2" name="楕円 211"/>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3" name="テキスト ボックス 21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その他に係る経常収支比率は類似団体平均値を若干上回っている。繰出金の経常収支比率は、前年度比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と若干の増であり、簡易水道や下水道事業への繰出金の増によるものである。今後も基準外繰出が発生しないように受益者負担の適正化に努めつつ、効率的な運営を行っていく。維持補修費は、除排雪経費の減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ポイント減となったものの、施設の老朽化も見受けられるため、個別修繕計画に基づき修繕費の平準化を図っていく。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146050</xdr:rowOff>
    </xdr:to>
    <xdr:cxnSp macro="">
      <xdr:nvCxnSpPr>
        <xdr:cNvPr id="246" name="直線コネクタ 245"/>
        <xdr:cNvCxnSpPr/>
      </xdr:nvCxnSpPr>
      <xdr:spPr>
        <a:xfrm flipV="1">
          <a:off x="15671800" y="991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5080</xdr:rowOff>
    </xdr:to>
    <xdr:cxnSp macro="">
      <xdr:nvCxnSpPr>
        <xdr:cNvPr id="249" name="直線コネクタ 248"/>
        <xdr:cNvCxnSpPr/>
      </xdr:nvCxnSpPr>
      <xdr:spPr>
        <a:xfrm flipV="1">
          <a:off x="14782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5080</xdr:rowOff>
    </xdr:to>
    <xdr:cxnSp macro="">
      <xdr:nvCxnSpPr>
        <xdr:cNvPr id="252" name="直線コネクタ 251"/>
        <xdr:cNvCxnSpPr/>
      </xdr:nvCxnSpPr>
      <xdr:spPr>
        <a:xfrm>
          <a:off x="13893800" y="992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57</xdr:row>
      <xdr:rowOff>161290</xdr:rowOff>
    </xdr:to>
    <xdr:cxnSp macro="">
      <xdr:nvCxnSpPr>
        <xdr:cNvPr id="255" name="直線コネクタ 254"/>
        <xdr:cNvCxnSpPr/>
      </xdr:nvCxnSpPr>
      <xdr:spPr>
        <a:xfrm flipV="1">
          <a:off x="13004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9" name="楕円 268"/>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0" name="テキスト ボックス 269"/>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ポイント低くなったものの、補助費等に係るものは類似団体平均を上回っている。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年度からスタートしたおうちで子育て応援事業や有害鳥獣対策としての耐雪型侵入防止柵設置に対する補助、</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元年度始まった富山大学附属病院との寄附講座開設等が影響していると分析する。各種団体等への補助金についても、各団体の決算状況や補助金の効果等を見極め、適正な補助制度のあり方を検討していく。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156718</xdr:rowOff>
    </xdr:to>
    <xdr:cxnSp macro="">
      <xdr:nvCxnSpPr>
        <xdr:cNvPr id="304" name="直線コネクタ 303"/>
        <xdr:cNvCxnSpPr/>
      </xdr:nvCxnSpPr>
      <xdr:spPr>
        <a:xfrm flipV="1">
          <a:off x="15671800" y="6486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8128</xdr:rowOff>
    </xdr:to>
    <xdr:cxnSp macro="">
      <xdr:nvCxnSpPr>
        <xdr:cNvPr id="307" name="直線コネクタ 306"/>
        <xdr:cNvCxnSpPr/>
      </xdr:nvCxnSpPr>
      <xdr:spPr>
        <a:xfrm flipV="1">
          <a:off x="14782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8128</xdr:rowOff>
    </xdr:to>
    <xdr:cxnSp macro="">
      <xdr:nvCxnSpPr>
        <xdr:cNvPr id="310" name="直線コネクタ 309"/>
        <xdr:cNvCxnSpPr/>
      </xdr:nvCxnSpPr>
      <xdr:spPr>
        <a:xfrm>
          <a:off x="13893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88138</xdr:rowOff>
    </xdr:to>
    <xdr:cxnSp macro="">
      <xdr:nvCxnSpPr>
        <xdr:cNvPr id="313" name="直線コネクタ 312"/>
        <xdr:cNvCxnSpPr/>
      </xdr:nvCxnSpPr>
      <xdr:spPr>
        <a:xfrm>
          <a:off x="13004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3" name="楕円 322"/>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4"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5" name="楕円 324"/>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6" name="テキスト ボックス 325"/>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7" name="楕円 326"/>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8" name="テキスト ボックス 327"/>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9" name="楕円 328"/>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0" name="テキスト ボックス 329"/>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1" name="楕円 330"/>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2" name="テキスト ボックス 331"/>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大きく上回り、上昇傾向にある。この後も過疎債や臨時財政対策債などの償還により公債費の占める割合は高いと推測している。実質公債費比率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上昇していくと見込んでおり、引き続き交付税措置のある有利な地方債を選択するとともに、新規発行額の抑制に努めていく。また、低利への借換えや繰上償還も検討し、将来負担の軽減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20320</xdr:rowOff>
    </xdr:from>
    <xdr:to>
      <xdr:col>24</xdr:col>
      <xdr:colOff>25400</xdr:colOff>
      <xdr:row>80</xdr:row>
      <xdr:rowOff>35561</xdr:rowOff>
    </xdr:to>
    <xdr:cxnSp macro="">
      <xdr:nvCxnSpPr>
        <xdr:cNvPr id="365" name="直線コネクタ 364"/>
        <xdr:cNvCxnSpPr/>
      </xdr:nvCxnSpPr>
      <xdr:spPr>
        <a:xfrm>
          <a:off x="3987800" y="13736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20320</xdr:rowOff>
    </xdr:to>
    <xdr:cxnSp macro="">
      <xdr:nvCxnSpPr>
        <xdr:cNvPr id="368" name="直線コネクタ 367"/>
        <xdr:cNvCxnSpPr/>
      </xdr:nvCxnSpPr>
      <xdr:spPr>
        <a:xfrm>
          <a:off x="3098800" y="1369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79</xdr:row>
      <xdr:rowOff>146050</xdr:rowOff>
    </xdr:to>
    <xdr:cxnSp macro="">
      <xdr:nvCxnSpPr>
        <xdr:cNvPr id="371" name="直線コネクタ 370"/>
        <xdr:cNvCxnSpPr/>
      </xdr:nvCxnSpPr>
      <xdr:spPr>
        <a:xfrm>
          <a:off x="2209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78</xdr:row>
      <xdr:rowOff>88900</xdr:rowOff>
    </xdr:to>
    <xdr:cxnSp macro="">
      <xdr:nvCxnSpPr>
        <xdr:cNvPr id="374" name="直線コネクタ 373"/>
        <xdr:cNvCxnSpPr/>
      </xdr:nvCxnSpPr>
      <xdr:spPr>
        <a:xfrm>
          <a:off x="1320800" y="132181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4" name="楕円 383"/>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85"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140970</xdr:rowOff>
    </xdr:from>
    <xdr:to>
      <xdr:col>20</xdr:col>
      <xdr:colOff>38100</xdr:colOff>
      <xdr:row>80</xdr:row>
      <xdr:rowOff>71120</xdr:rowOff>
    </xdr:to>
    <xdr:sp macro="" textlink="">
      <xdr:nvSpPr>
        <xdr:cNvPr id="386" name="楕円 385"/>
        <xdr:cNvSpPr/>
      </xdr:nvSpPr>
      <xdr:spPr>
        <a:xfrm>
          <a:off x="3937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55897</xdr:rowOff>
    </xdr:from>
    <xdr:ext cx="736600" cy="259045"/>
    <xdr:sp macro="" textlink="">
      <xdr:nvSpPr>
        <xdr:cNvPr id="387" name="テキスト ボックス 386"/>
        <xdr:cNvSpPr txBox="1"/>
      </xdr:nvSpPr>
      <xdr:spPr>
        <a:xfrm>
          <a:off x="3606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88" name="楕円 387"/>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89" name="テキスト ボックス 388"/>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0" name="楕円 389"/>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1" name="テキスト ボックス 390"/>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2" name="楕円 391"/>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3" name="テキスト ボックス 392"/>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公債費を除いた経常収支比率は、前年度同様類似団体平均と比較してほぼ同水準を示しており、公債費が経常収支比率を上昇させているポイントであることがわかる。さらに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14987</xdr:rowOff>
    </xdr:to>
    <xdr:cxnSp macro="">
      <xdr:nvCxnSpPr>
        <xdr:cNvPr id="424" name="直線コネクタ 423"/>
        <xdr:cNvCxnSpPr/>
      </xdr:nvCxnSpPr>
      <xdr:spPr>
        <a:xfrm flipV="1">
          <a:off x="15671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24130</xdr:rowOff>
    </xdr:to>
    <xdr:cxnSp macro="">
      <xdr:nvCxnSpPr>
        <xdr:cNvPr id="427" name="直線コネクタ 426"/>
        <xdr:cNvCxnSpPr/>
      </xdr:nvCxnSpPr>
      <xdr:spPr>
        <a:xfrm flipV="1">
          <a:off x="14782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24130</xdr:rowOff>
    </xdr:to>
    <xdr:cxnSp macro="">
      <xdr:nvCxnSpPr>
        <xdr:cNvPr id="430" name="直線コネクタ 429"/>
        <xdr:cNvCxnSpPr/>
      </xdr:nvCxnSpPr>
      <xdr:spPr>
        <a:xfrm>
          <a:off x="13893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85852</xdr:rowOff>
    </xdr:to>
    <xdr:cxnSp macro="">
      <xdr:nvCxnSpPr>
        <xdr:cNvPr id="433" name="直線コネクタ 432"/>
        <xdr:cNvCxnSpPr/>
      </xdr:nvCxnSpPr>
      <xdr:spPr>
        <a:xfrm>
          <a:off x="13004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3" name="楕円 442"/>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4"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5" name="楕円 444"/>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6" name="テキスト ボックス 445"/>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7" name="楕円 446"/>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8" name="テキスト ボックス 447"/>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9" name="楕円 448"/>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0" name="テキスト ボックス 449"/>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1" name="楕円 450"/>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52" name="テキスト ボックス 451"/>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80602</xdr:rowOff>
    </xdr:from>
    <xdr:to>
      <xdr:col>29</xdr:col>
      <xdr:colOff>127000</xdr:colOff>
      <xdr:row>16</xdr:row>
      <xdr:rowOff>108964</xdr:rowOff>
    </xdr:to>
    <xdr:cxnSp macro="">
      <xdr:nvCxnSpPr>
        <xdr:cNvPr id="50" name="直線コネクタ 49"/>
        <xdr:cNvCxnSpPr/>
      </xdr:nvCxnSpPr>
      <xdr:spPr bwMode="auto">
        <a:xfrm>
          <a:off x="5003800" y="2871427"/>
          <a:ext cx="6477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80602</xdr:rowOff>
    </xdr:from>
    <xdr:to>
      <xdr:col>26</xdr:col>
      <xdr:colOff>50800</xdr:colOff>
      <xdr:row>16</xdr:row>
      <xdr:rowOff>116294</xdr:rowOff>
    </xdr:to>
    <xdr:cxnSp macro="">
      <xdr:nvCxnSpPr>
        <xdr:cNvPr id="53" name="直線コネクタ 52"/>
        <xdr:cNvCxnSpPr/>
      </xdr:nvCxnSpPr>
      <xdr:spPr bwMode="auto">
        <a:xfrm flipV="1">
          <a:off x="4305300" y="2871427"/>
          <a:ext cx="698500" cy="3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116294</xdr:rowOff>
    </xdr:from>
    <xdr:to>
      <xdr:col>22</xdr:col>
      <xdr:colOff>114300</xdr:colOff>
      <xdr:row>17</xdr:row>
      <xdr:rowOff>2985</xdr:rowOff>
    </xdr:to>
    <xdr:cxnSp macro="">
      <xdr:nvCxnSpPr>
        <xdr:cNvPr id="56" name="直線コネクタ 55"/>
        <xdr:cNvCxnSpPr/>
      </xdr:nvCxnSpPr>
      <xdr:spPr bwMode="auto">
        <a:xfrm flipV="1">
          <a:off x="3606800" y="2907119"/>
          <a:ext cx="6985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2985</xdr:rowOff>
    </xdr:from>
    <xdr:to>
      <xdr:col>18</xdr:col>
      <xdr:colOff>177800</xdr:colOff>
      <xdr:row>17</xdr:row>
      <xdr:rowOff>33487</xdr:rowOff>
    </xdr:to>
    <xdr:cxnSp macro="">
      <xdr:nvCxnSpPr>
        <xdr:cNvPr id="59" name="直線コネクタ 58"/>
        <xdr:cNvCxnSpPr/>
      </xdr:nvCxnSpPr>
      <xdr:spPr bwMode="auto">
        <a:xfrm flipV="1">
          <a:off x="2908300" y="2965260"/>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58164</xdr:rowOff>
    </xdr:from>
    <xdr:to>
      <xdr:col>29</xdr:col>
      <xdr:colOff>177800</xdr:colOff>
      <xdr:row>16</xdr:row>
      <xdr:rowOff>159764</xdr:rowOff>
    </xdr:to>
    <xdr:sp macro="" textlink="">
      <xdr:nvSpPr>
        <xdr:cNvPr id="69" name="楕円 68"/>
        <xdr:cNvSpPr/>
      </xdr:nvSpPr>
      <xdr:spPr bwMode="auto">
        <a:xfrm>
          <a:off x="56007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74691</xdr:rowOff>
    </xdr:from>
    <xdr:ext cx="762000" cy="259045"/>
    <xdr:sp macro="" textlink="">
      <xdr:nvSpPr>
        <xdr:cNvPr id="70" name="人口1人当たり決算額の推移該当値テキスト130"/>
        <xdr:cNvSpPr txBox="1"/>
      </xdr:nvSpPr>
      <xdr:spPr>
        <a:xfrm>
          <a:off x="5740400" y="269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29802</xdr:rowOff>
    </xdr:from>
    <xdr:to>
      <xdr:col>26</xdr:col>
      <xdr:colOff>101600</xdr:colOff>
      <xdr:row>16</xdr:row>
      <xdr:rowOff>131402</xdr:rowOff>
    </xdr:to>
    <xdr:sp macro="" textlink="">
      <xdr:nvSpPr>
        <xdr:cNvPr id="71" name="楕円 70"/>
        <xdr:cNvSpPr/>
      </xdr:nvSpPr>
      <xdr:spPr bwMode="auto">
        <a:xfrm>
          <a:off x="49530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141579</xdr:rowOff>
    </xdr:from>
    <xdr:ext cx="736600" cy="259045"/>
    <xdr:sp macro="" textlink="">
      <xdr:nvSpPr>
        <xdr:cNvPr id="72" name="テキスト ボックス 71"/>
        <xdr:cNvSpPr txBox="1"/>
      </xdr:nvSpPr>
      <xdr:spPr>
        <a:xfrm>
          <a:off x="4622800" y="258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65494</xdr:rowOff>
    </xdr:from>
    <xdr:to>
      <xdr:col>22</xdr:col>
      <xdr:colOff>165100</xdr:colOff>
      <xdr:row>16</xdr:row>
      <xdr:rowOff>167094</xdr:rowOff>
    </xdr:to>
    <xdr:sp macro="" textlink="">
      <xdr:nvSpPr>
        <xdr:cNvPr id="73" name="楕円 72"/>
        <xdr:cNvSpPr/>
      </xdr:nvSpPr>
      <xdr:spPr bwMode="auto">
        <a:xfrm>
          <a:off x="42545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5821</xdr:rowOff>
    </xdr:from>
    <xdr:ext cx="762000" cy="259045"/>
    <xdr:sp macro="" textlink="">
      <xdr:nvSpPr>
        <xdr:cNvPr id="74" name="テキスト ボックス 73"/>
        <xdr:cNvSpPr txBox="1"/>
      </xdr:nvSpPr>
      <xdr:spPr>
        <a:xfrm>
          <a:off x="3924300" y="26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123635</xdr:rowOff>
    </xdr:from>
    <xdr:to>
      <xdr:col>19</xdr:col>
      <xdr:colOff>38100</xdr:colOff>
      <xdr:row>17</xdr:row>
      <xdr:rowOff>53785</xdr:rowOff>
    </xdr:to>
    <xdr:sp macro="" textlink="">
      <xdr:nvSpPr>
        <xdr:cNvPr id="75" name="楕円 74"/>
        <xdr:cNvSpPr/>
      </xdr:nvSpPr>
      <xdr:spPr bwMode="auto">
        <a:xfrm>
          <a:off x="35560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63962</xdr:rowOff>
    </xdr:from>
    <xdr:ext cx="762000" cy="259045"/>
    <xdr:sp macro="" textlink="">
      <xdr:nvSpPr>
        <xdr:cNvPr id="76" name="テキスト ボックス 75"/>
        <xdr:cNvSpPr txBox="1"/>
      </xdr:nvSpPr>
      <xdr:spPr>
        <a:xfrm>
          <a:off x="32258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154137</xdr:rowOff>
    </xdr:from>
    <xdr:to>
      <xdr:col>15</xdr:col>
      <xdr:colOff>101600</xdr:colOff>
      <xdr:row>17</xdr:row>
      <xdr:rowOff>84287</xdr:rowOff>
    </xdr:to>
    <xdr:sp macro="" textlink="">
      <xdr:nvSpPr>
        <xdr:cNvPr id="77" name="楕円 76"/>
        <xdr:cNvSpPr/>
      </xdr:nvSpPr>
      <xdr:spPr bwMode="auto">
        <a:xfrm>
          <a:off x="28575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94464</xdr:rowOff>
    </xdr:from>
    <xdr:ext cx="762000" cy="259045"/>
    <xdr:sp macro="" textlink="">
      <xdr:nvSpPr>
        <xdr:cNvPr id="78" name="テキスト ボックス 77"/>
        <xdr:cNvSpPr txBox="1"/>
      </xdr:nvSpPr>
      <xdr:spPr>
        <a:xfrm>
          <a:off x="2527300" y="27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99073</xdr:rowOff>
    </xdr:from>
    <xdr:to>
      <xdr:col>29</xdr:col>
      <xdr:colOff>127000</xdr:colOff>
      <xdr:row>35</xdr:row>
      <xdr:rowOff>291344</xdr:rowOff>
    </xdr:to>
    <xdr:cxnSp macro="">
      <xdr:nvCxnSpPr>
        <xdr:cNvPr id="112" name="直線コネクタ 111"/>
        <xdr:cNvCxnSpPr/>
      </xdr:nvCxnSpPr>
      <xdr:spPr bwMode="auto">
        <a:xfrm>
          <a:off x="5003800" y="6709423"/>
          <a:ext cx="647700" cy="19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99073</xdr:rowOff>
    </xdr:from>
    <xdr:to>
      <xdr:col>26</xdr:col>
      <xdr:colOff>50800</xdr:colOff>
      <xdr:row>35</xdr:row>
      <xdr:rowOff>170167</xdr:rowOff>
    </xdr:to>
    <xdr:cxnSp macro="">
      <xdr:nvCxnSpPr>
        <xdr:cNvPr id="115" name="直線コネクタ 114"/>
        <xdr:cNvCxnSpPr/>
      </xdr:nvCxnSpPr>
      <xdr:spPr bwMode="auto">
        <a:xfrm flipV="1">
          <a:off x="4305300" y="6709423"/>
          <a:ext cx="698500" cy="7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170167</xdr:rowOff>
    </xdr:from>
    <xdr:to>
      <xdr:col>22</xdr:col>
      <xdr:colOff>114300</xdr:colOff>
      <xdr:row>35</xdr:row>
      <xdr:rowOff>306013</xdr:rowOff>
    </xdr:to>
    <xdr:cxnSp macro="">
      <xdr:nvCxnSpPr>
        <xdr:cNvPr id="118" name="直線コネクタ 117"/>
        <xdr:cNvCxnSpPr/>
      </xdr:nvCxnSpPr>
      <xdr:spPr bwMode="auto">
        <a:xfrm flipV="1">
          <a:off x="3606800" y="6780517"/>
          <a:ext cx="698500" cy="135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306013</xdr:rowOff>
    </xdr:from>
    <xdr:to>
      <xdr:col>18</xdr:col>
      <xdr:colOff>177800</xdr:colOff>
      <xdr:row>36</xdr:row>
      <xdr:rowOff>120238</xdr:rowOff>
    </xdr:to>
    <xdr:cxnSp macro="">
      <xdr:nvCxnSpPr>
        <xdr:cNvPr id="121" name="直線コネクタ 120"/>
        <xdr:cNvCxnSpPr/>
      </xdr:nvCxnSpPr>
      <xdr:spPr bwMode="auto">
        <a:xfrm flipV="1">
          <a:off x="2908300" y="6916363"/>
          <a:ext cx="698500" cy="15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240544</xdr:rowOff>
    </xdr:from>
    <xdr:to>
      <xdr:col>29</xdr:col>
      <xdr:colOff>177800</xdr:colOff>
      <xdr:row>35</xdr:row>
      <xdr:rowOff>342144</xdr:rowOff>
    </xdr:to>
    <xdr:sp macro="" textlink="">
      <xdr:nvSpPr>
        <xdr:cNvPr id="131" name="楕円 130"/>
        <xdr:cNvSpPr/>
      </xdr:nvSpPr>
      <xdr:spPr bwMode="auto">
        <a:xfrm>
          <a:off x="5600700" y="685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85621</xdr:rowOff>
    </xdr:from>
    <xdr:ext cx="762000" cy="259045"/>
    <xdr:sp macro="" textlink="">
      <xdr:nvSpPr>
        <xdr:cNvPr id="132" name="人口1人当たり決算額の推移該当値テキスト445"/>
        <xdr:cNvSpPr txBox="1"/>
      </xdr:nvSpPr>
      <xdr:spPr>
        <a:xfrm>
          <a:off x="5740400" y="669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48273</xdr:rowOff>
    </xdr:from>
    <xdr:to>
      <xdr:col>26</xdr:col>
      <xdr:colOff>101600</xdr:colOff>
      <xdr:row>35</xdr:row>
      <xdr:rowOff>149873</xdr:rowOff>
    </xdr:to>
    <xdr:sp macro="" textlink="">
      <xdr:nvSpPr>
        <xdr:cNvPr id="133" name="楕円 132"/>
        <xdr:cNvSpPr/>
      </xdr:nvSpPr>
      <xdr:spPr bwMode="auto">
        <a:xfrm>
          <a:off x="49530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160050</xdr:rowOff>
    </xdr:from>
    <xdr:ext cx="736600" cy="259045"/>
    <xdr:sp macro="" textlink="">
      <xdr:nvSpPr>
        <xdr:cNvPr id="134" name="テキスト ボックス 133"/>
        <xdr:cNvSpPr txBox="1"/>
      </xdr:nvSpPr>
      <xdr:spPr>
        <a:xfrm>
          <a:off x="4622800" y="642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119367</xdr:rowOff>
    </xdr:from>
    <xdr:to>
      <xdr:col>22</xdr:col>
      <xdr:colOff>165100</xdr:colOff>
      <xdr:row>35</xdr:row>
      <xdr:rowOff>220967</xdr:rowOff>
    </xdr:to>
    <xdr:sp macro="" textlink="">
      <xdr:nvSpPr>
        <xdr:cNvPr id="135" name="楕円 134"/>
        <xdr:cNvSpPr/>
      </xdr:nvSpPr>
      <xdr:spPr bwMode="auto">
        <a:xfrm>
          <a:off x="4254500" y="672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231144</xdr:rowOff>
    </xdr:from>
    <xdr:ext cx="762000" cy="259045"/>
    <xdr:sp macro="" textlink="">
      <xdr:nvSpPr>
        <xdr:cNvPr id="136" name="テキスト ボックス 135"/>
        <xdr:cNvSpPr txBox="1"/>
      </xdr:nvSpPr>
      <xdr:spPr>
        <a:xfrm>
          <a:off x="3924300" y="649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255213</xdr:rowOff>
    </xdr:from>
    <xdr:to>
      <xdr:col>19</xdr:col>
      <xdr:colOff>38100</xdr:colOff>
      <xdr:row>36</xdr:row>
      <xdr:rowOff>13913</xdr:rowOff>
    </xdr:to>
    <xdr:sp macro="" textlink="">
      <xdr:nvSpPr>
        <xdr:cNvPr id="137" name="楕円 136"/>
        <xdr:cNvSpPr/>
      </xdr:nvSpPr>
      <xdr:spPr bwMode="auto">
        <a:xfrm>
          <a:off x="3556000" y="686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24090</xdr:rowOff>
    </xdr:from>
    <xdr:ext cx="762000" cy="259045"/>
    <xdr:sp macro="" textlink="">
      <xdr:nvSpPr>
        <xdr:cNvPr id="138" name="テキスト ボックス 137"/>
        <xdr:cNvSpPr txBox="1"/>
      </xdr:nvSpPr>
      <xdr:spPr>
        <a:xfrm>
          <a:off x="3225800" y="66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69438</xdr:rowOff>
    </xdr:from>
    <xdr:to>
      <xdr:col>15</xdr:col>
      <xdr:colOff>101600</xdr:colOff>
      <xdr:row>36</xdr:row>
      <xdr:rowOff>171038</xdr:rowOff>
    </xdr:to>
    <xdr:sp macro="" textlink="">
      <xdr:nvSpPr>
        <xdr:cNvPr id="139" name="楕円 138"/>
        <xdr:cNvSpPr/>
      </xdr:nvSpPr>
      <xdr:spPr bwMode="auto">
        <a:xfrm>
          <a:off x="2857500" y="702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181215</xdr:rowOff>
    </xdr:from>
    <xdr:ext cx="762000" cy="259045"/>
    <xdr:sp macro="" textlink="">
      <xdr:nvSpPr>
        <xdr:cNvPr id="140" name="テキスト ボックス 139"/>
        <xdr:cNvSpPr txBox="1"/>
      </xdr:nvSpPr>
      <xdr:spPr>
        <a:xfrm>
          <a:off x="2527300" y="679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117919</xdr:rowOff>
    </xdr:from>
    <xdr:to>
      <xdr:col>24</xdr:col>
      <xdr:colOff>63500</xdr:colOff>
      <xdr:row>35</xdr:row>
      <xdr:rowOff>127868</xdr:rowOff>
    </xdr:to>
    <xdr:cxnSp macro="">
      <xdr:nvCxnSpPr>
        <xdr:cNvPr id="59" name="直線コネクタ 58"/>
        <xdr:cNvCxnSpPr/>
      </xdr:nvCxnSpPr>
      <xdr:spPr>
        <a:xfrm flipV="1">
          <a:off x="3797300" y="6118669"/>
          <a:ext cx="8382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127868</xdr:rowOff>
    </xdr:from>
    <xdr:to>
      <xdr:col>19</xdr:col>
      <xdr:colOff>177800</xdr:colOff>
      <xdr:row>36</xdr:row>
      <xdr:rowOff>474</xdr:rowOff>
    </xdr:to>
    <xdr:cxnSp macro="">
      <xdr:nvCxnSpPr>
        <xdr:cNvPr id="62" name="直線コネクタ 61"/>
        <xdr:cNvCxnSpPr/>
      </xdr:nvCxnSpPr>
      <xdr:spPr>
        <a:xfrm flipV="1">
          <a:off x="2908300" y="6128618"/>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474</xdr:rowOff>
    </xdr:from>
    <xdr:to>
      <xdr:col>15</xdr:col>
      <xdr:colOff>50800</xdr:colOff>
      <xdr:row>36</xdr:row>
      <xdr:rowOff>17874</xdr:rowOff>
    </xdr:to>
    <xdr:cxnSp macro="">
      <xdr:nvCxnSpPr>
        <xdr:cNvPr id="65" name="直線コネクタ 64"/>
        <xdr:cNvCxnSpPr/>
      </xdr:nvCxnSpPr>
      <xdr:spPr>
        <a:xfrm flipV="1">
          <a:off x="2019300" y="6172674"/>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17874</xdr:rowOff>
    </xdr:from>
    <xdr:to>
      <xdr:col>10</xdr:col>
      <xdr:colOff>114300</xdr:colOff>
      <xdr:row>36</xdr:row>
      <xdr:rowOff>36464</xdr:rowOff>
    </xdr:to>
    <xdr:cxnSp macro="">
      <xdr:nvCxnSpPr>
        <xdr:cNvPr id="68" name="直線コネクタ 67"/>
        <xdr:cNvCxnSpPr/>
      </xdr:nvCxnSpPr>
      <xdr:spPr>
        <a:xfrm flipV="1">
          <a:off x="1130300" y="6190074"/>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67119</xdr:rowOff>
    </xdr:from>
    <xdr:to>
      <xdr:col>24</xdr:col>
      <xdr:colOff>114300</xdr:colOff>
      <xdr:row>35</xdr:row>
      <xdr:rowOff>168719</xdr:rowOff>
    </xdr:to>
    <xdr:sp macro="" textlink="">
      <xdr:nvSpPr>
        <xdr:cNvPr id="78" name="楕円 77"/>
        <xdr:cNvSpPr/>
      </xdr:nvSpPr>
      <xdr:spPr>
        <a:xfrm>
          <a:off x="4584700" y="60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89996</xdr:rowOff>
    </xdr:from>
    <xdr:ext cx="599010" cy="259045"/>
    <xdr:sp macro="" textlink="">
      <xdr:nvSpPr>
        <xdr:cNvPr id="79" name="人件費該当値テキスト"/>
        <xdr:cNvSpPr txBox="1"/>
      </xdr:nvSpPr>
      <xdr:spPr>
        <a:xfrm>
          <a:off x="4686300" y="59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77068</xdr:rowOff>
    </xdr:from>
    <xdr:to>
      <xdr:col>20</xdr:col>
      <xdr:colOff>38100</xdr:colOff>
      <xdr:row>36</xdr:row>
      <xdr:rowOff>7218</xdr:rowOff>
    </xdr:to>
    <xdr:sp macro="" textlink="">
      <xdr:nvSpPr>
        <xdr:cNvPr id="80" name="楕円 79"/>
        <xdr:cNvSpPr/>
      </xdr:nvSpPr>
      <xdr:spPr>
        <a:xfrm>
          <a:off x="3746500" y="60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23745</xdr:rowOff>
    </xdr:from>
    <xdr:ext cx="599010" cy="259045"/>
    <xdr:sp macro="" textlink="">
      <xdr:nvSpPr>
        <xdr:cNvPr id="81" name="テキスト ボックス 80"/>
        <xdr:cNvSpPr txBox="1"/>
      </xdr:nvSpPr>
      <xdr:spPr>
        <a:xfrm>
          <a:off x="3497795" y="58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121124</xdr:rowOff>
    </xdr:from>
    <xdr:to>
      <xdr:col>15</xdr:col>
      <xdr:colOff>101600</xdr:colOff>
      <xdr:row>36</xdr:row>
      <xdr:rowOff>51274</xdr:rowOff>
    </xdr:to>
    <xdr:sp macro="" textlink="">
      <xdr:nvSpPr>
        <xdr:cNvPr id="82" name="楕円 81"/>
        <xdr:cNvSpPr/>
      </xdr:nvSpPr>
      <xdr:spPr>
        <a:xfrm>
          <a:off x="2857500" y="61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67801</xdr:rowOff>
    </xdr:from>
    <xdr:ext cx="599010" cy="259045"/>
    <xdr:sp macro="" textlink="">
      <xdr:nvSpPr>
        <xdr:cNvPr id="83" name="テキスト ボックス 82"/>
        <xdr:cNvSpPr txBox="1"/>
      </xdr:nvSpPr>
      <xdr:spPr>
        <a:xfrm>
          <a:off x="2608795" y="58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138524</xdr:rowOff>
    </xdr:from>
    <xdr:to>
      <xdr:col>10</xdr:col>
      <xdr:colOff>165100</xdr:colOff>
      <xdr:row>36</xdr:row>
      <xdr:rowOff>68674</xdr:rowOff>
    </xdr:to>
    <xdr:sp macro="" textlink="">
      <xdr:nvSpPr>
        <xdr:cNvPr id="84" name="楕円 83"/>
        <xdr:cNvSpPr/>
      </xdr:nvSpPr>
      <xdr:spPr>
        <a:xfrm>
          <a:off x="1968500" y="6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85201</xdr:rowOff>
    </xdr:from>
    <xdr:ext cx="599010" cy="259045"/>
    <xdr:sp macro="" textlink="">
      <xdr:nvSpPr>
        <xdr:cNvPr id="85" name="テキスト ボックス 84"/>
        <xdr:cNvSpPr txBox="1"/>
      </xdr:nvSpPr>
      <xdr:spPr>
        <a:xfrm>
          <a:off x="1719795" y="59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157114</xdr:rowOff>
    </xdr:from>
    <xdr:to>
      <xdr:col>6</xdr:col>
      <xdr:colOff>38100</xdr:colOff>
      <xdr:row>36</xdr:row>
      <xdr:rowOff>87264</xdr:rowOff>
    </xdr:to>
    <xdr:sp macro="" textlink="">
      <xdr:nvSpPr>
        <xdr:cNvPr id="86" name="楕円 85"/>
        <xdr:cNvSpPr/>
      </xdr:nvSpPr>
      <xdr:spPr>
        <a:xfrm>
          <a:off x="1079500" y="6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103791</xdr:rowOff>
    </xdr:from>
    <xdr:ext cx="534377" cy="259045"/>
    <xdr:sp macro="" textlink="">
      <xdr:nvSpPr>
        <xdr:cNvPr id="87" name="テキスト ボックス 86"/>
        <xdr:cNvSpPr txBox="1"/>
      </xdr:nvSpPr>
      <xdr:spPr>
        <a:xfrm>
          <a:off x="863111" y="5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74809</xdr:rowOff>
    </xdr:from>
    <xdr:to>
      <xdr:col>24</xdr:col>
      <xdr:colOff>63500</xdr:colOff>
      <xdr:row>56</xdr:row>
      <xdr:rowOff>76464</xdr:rowOff>
    </xdr:to>
    <xdr:cxnSp macro="">
      <xdr:nvCxnSpPr>
        <xdr:cNvPr id="114" name="直線コネクタ 113"/>
        <xdr:cNvCxnSpPr/>
      </xdr:nvCxnSpPr>
      <xdr:spPr>
        <a:xfrm>
          <a:off x="3797300" y="9676009"/>
          <a:ext cx="8382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74809</xdr:rowOff>
    </xdr:from>
    <xdr:to>
      <xdr:col>19</xdr:col>
      <xdr:colOff>177800</xdr:colOff>
      <xdr:row>56</xdr:row>
      <xdr:rowOff>95393</xdr:rowOff>
    </xdr:to>
    <xdr:cxnSp macro="">
      <xdr:nvCxnSpPr>
        <xdr:cNvPr id="117" name="直線コネクタ 116"/>
        <xdr:cNvCxnSpPr/>
      </xdr:nvCxnSpPr>
      <xdr:spPr>
        <a:xfrm flipV="1">
          <a:off x="2908300" y="9676009"/>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88096</xdr:rowOff>
    </xdr:from>
    <xdr:to>
      <xdr:col>15</xdr:col>
      <xdr:colOff>50800</xdr:colOff>
      <xdr:row>56</xdr:row>
      <xdr:rowOff>95393</xdr:rowOff>
    </xdr:to>
    <xdr:cxnSp macro="">
      <xdr:nvCxnSpPr>
        <xdr:cNvPr id="120" name="直線コネクタ 119"/>
        <xdr:cNvCxnSpPr/>
      </xdr:nvCxnSpPr>
      <xdr:spPr>
        <a:xfrm>
          <a:off x="2019300" y="968929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88096</xdr:rowOff>
    </xdr:from>
    <xdr:to>
      <xdr:col>10</xdr:col>
      <xdr:colOff>114300</xdr:colOff>
      <xdr:row>56</xdr:row>
      <xdr:rowOff>122413</xdr:rowOff>
    </xdr:to>
    <xdr:cxnSp macro="">
      <xdr:nvCxnSpPr>
        <xdr:cNvPr id="123" name="直線コネクタ 122"/>
        <xdr:cNvCxnSpPr/>
      </xdr:nvCxnSpPr>
      <xdr:spPr>
        <a:xfrm flipV="1">
          <a:off x="1130300" y="9689296"/>
          <a:ext cx="889000" cy="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25664</xdr:rowOff>
    </xdr:from>
    <xdr:to>
      <xdr:col>24</xdr:col>
      <xdr:colOff>114300</xdr:colOff>
      <xdr:row>56</xdr:row>
      <xdr:rowOff>127264</xdr:rowOff>
    </xdr:to>
    <xdr:sp macro="" textlink="">
      <xdr:nvSpPr>
        <xdr:cNvPr id="133" name="楕円 132"/>
        <xdr:cNvSpPr/>
      </xdr:nvSpPr>
      <xdr:spPr>
        <a:xfrm>
          <a:off x="4584700" y="96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4091</xdr:rowOff>
    </xdr:from>
    <xdr:ext cx="534377" cy="259045"/>
    <xdr:sp macro="" textlink="">
      <xdr:nvSpPr>
        <xdr:cNvPr id="134" name="物件費該当値テキスト"/>
        <xdr:cNvSpPr txBox="1"/>
      </xdr:nvSpPr>
      <xdr:spPr>
        <a:xfrm>
          <a:off x="4686300" y="9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24009</xdr:rowOff>
    </xdr:from>
    <xdr:to>
      <xdr:col>20</xdr:col>
      <xdr:colOff>38100</xdr:colOff>
      <xdr:row>56</xdr:row>
      <xdr:rowOff>125609</xdr:rowOff>
    </xdr:to>
    <xdr:sp macro="" textlink="">
      <xdr:nvSpPr>
        <xdr:cNvPr id="135" name="楕円 134"/>
        <xdr:cNvSpPr/>
      </xdr:nvSpPr>
      <xdr:spPr>
        <a:xfrm>
          <a:off x="3746500" y="9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142136</xdr:rowOff>
    </xdr:from>
    <xdr:ext cx="534377" cy="259045"/>
    <xdr:sp macro="" textlink="">
      <xdr:nvSpPr>
        <xdr:cNvPr id="136" name="テキスト ボックス 135"/>
        <xdr:cNvSpPr txBox="1"/>
      </xdr:nvSpPr>
      <xdr:spPr>
        <a:xfrm>
          <a:off x="3530111" y="94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44593</xdr:rowOff>
    </xdr:from>
    <xdr:to>
      <xdr:col>15</xdr:col>
      <xdr:colOff>101600</xdr:colOff>
      <xdr:row>56</xdr:row>
      <xdr:rowOff>146193</xdr:rowOff>
    </xdr:to>
    <xdr:sp macro="" textlink="">
      <xdr:nvSpPr>
        <xdr:cNvPr id="137" name="楕円 136"/>
        <xdr:cNvSpPr/>
      </xdr:nvSpPr>
      <xdr:spPr>
        <a:xfrm>
          <a:off x="2857500" y="9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137320</xdr:rowOff>
    </xdr:from>
    <xdr:ext cx="534377" cy="259045"/>
    <xdr:sp macro="" textlink="">
      <xdr:nvSpPr>
        <xdr:cNvPr id="138" name="テキスト ボックス 137"/>
        <xdr:cNvSpPr txBox="1"/>
      </xdr:nvSpPr>
      <xdr:spPr>
        <a:xfrm>
          <a:off x="2641111" y="97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37296</xdr:rowOff>
    </xdr:from>
    <xdr:to>
      <xdr:col>10</xdr:col>
      <xdr:colOff>165100</xdr:colOff>
      <xdr:row>56</xdr:row>
      <xdr:rowOff>138896</xdr:rowOff>
    </xdr:to>
    <xdr:sp macro="" textlink="">
      <xdr:nvSpPr>
        <xdr:cNvPr id="139" name="楕円 138"/>
        <xdr:cNvSpPr/>
      </xdr:nvSpPr>
      <xdr:spPr>
        <a:xfrm>
          <a:off x="1968500" y="9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130023</xdr:rowOff>
    </xdr:from>
    <xdr:ext cx="534377" cy="259045"/>
    <xdr:sp macro="" textlink="">
      <xdr:nvSpPr>
        <xdr:cNvPr id="140" name="テキスト ボックス 139"/>
        <xdr:cNvSpPr txBox="1"/>
      </xdr:nvSpPr>
      <xdr:spPr>
        <a:xfrm>
          <a:off x="1752111" y="97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71613</xdr:rowOff>
    </xdr:from>
    <xdr:to>
      <xdr:col>6</xdr:col>
      <xdr:colOff>38100</xdr:colOff>
      <xdr:row>57</xdr:row>
      <xdr:rowOff>1763</xdr:rowOff>
    </xdr:to>
    <xdr:sp macro="" textlink="">
      <xdr:nvSpPr>
        <xdr:cNvPr id="141" name="楕円 140"/>
        <xdr:cNvSpPr/>
      </xdr:nvSpPr>
      <xdr:spPr>
        <a:xfrm>
          <a:off x="1079500" y="9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164340</xdr:rowOff>
    </xdr:from>
    <xdr:ext cx="534377" cy="259045"/>
    <xdr:sp macro="" textlink="">
      <xdr:nvSpPr>
        <xdr:cNvPr id="142" name="テキスト ボックス 141"/>
        <xdr:cNvSpPr txBox="1"/>
      </xdr:nvSpPr>
      <xdr:spPr>
        <a:xfrm>
          <a:off x="863111" y="97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36830</xdr:rowOff>
    </xdr:from>
    <xdr:to>
      <xdr:col>24</xdr:col>
      <xdr:colOff>63500</xdr:colOff>
      <xdr:row>77</xdr:row>
      <xdr:rowOff>62661</xdr:rowOff>
    </xdr:to>
    <xdr:cxnSp macro="">
      <xdr:nvCxnSpPr>
        <xdr:cNvPr id="171" name="直線コネクタ 170"/>
        <xdr:cNvCxnSpPr/>
      </xdr:nvCxnSpPr>
      <xdr:spPr>
        <a:xfrm>
          <a:off x="3797300" y="13238480"/>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105905</xdr:rowOff>
    </xdr:from>
    <xdr:to>
      <xdr:col>19</xdr:col>
      <xdr:colOff>177800</xdr:colOff>
      <xdr:row>77</xdr:row>
      <xdr:rowOff>36830</xdr:rowOff>
    </xdr:to>
    <xdr:cxnSp macro="">
      <xdr:nvCxnSpPr>
        <xdr:cNvPr id="174" name="直線コネクタ 173"/>
        <xdr:cNvCxnSpPr/>
      </xdr:nvCxnSpPr>
      <xdr:spPr>
        <a:xfrm>
          <a:off x="2908300" y="13136105"/>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105905</xdr:rowOff>
    </xdr:from>
    <xdr:to>
      <xdr:col>15</xdr:col>
      <xdr:colOff>50800</xdr:colOff>
      <xdr:row>77</xdr:row>
      <xdr:rowOff>22809</xdr:rowOff>
    </xdr:to>
    <xdr:cxnSp macro="">
      <xdr:nvCxnSpPr>
        <xdr:cNvPr id="177" name="直線コネクタ 176"/>
        <xdr:cNvCxnSpPr/>
      </xdr:nvCxnSpPr>
      <xdr:spPr>
        <a:xfrm flipV="1">
          <a:off x="2019300" y="13136105"/>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22809</xdr:rowOff>
    </xdr:from>
    <xdr:to>
      <xdr:col>10</xdr:col>
      <xdr:colOff>114300</xdr:colOff>
      <xdr:row>77</xdr:row>
      <xdr:rowOff>36488</xdr:rowOff>
    </xdr:to>
    <xdr:cxnSp macro="">
      <xdr:nvCxnSpPr>
        <xdr:cNvPr id="180" name="直線コネクタ 179"/>
        <xdr:cNvCxnSpPr/>
      </xdr:nvCxnSpPr>
      <xdr:spPr>
        <a:xfrm flipV="1">
          <a:off x="1130300" y="13224459"/>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11861</xdr:rowOff>
    </xdr:from>
    <xdr:to>
      <xdr:col>24</xdr:col>
      <xdr:colOff>114300</xdr:colOff>
      <xdr:row>77</xdr:row>
      <xdr:rowOff>113461</xdr:rowOff>
    </xdr:to>
    <xdr:sp macro="" textlink="">
      <xdr:nvSpPr>
        <xdr:cNvPr id="190" name="楕円 189"/>
        <xdr:cNvSpPr/>
      </xdr:nvSpPr>
      <xdr:spPr>
        <a:xfrm>
          <a:off x="45847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34738</xdr:rowOff>
    </xdr:from>
    <xdr:ext cx="469744" cy="259045"/>
    <xdr:sp macro="" textlink="">
      <xdr:nvSpPr>
        <xdr:cNvPr id="191" name="維持補修費該当値テキスト"/>
        <xdr:cNvSpPr txBox="1"/>
      </xdr:nvSpPr>
      <xdr:spPr>
        <a:xfrm>
          <a:off x="4686300" y="130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157480</xdr:rowOff>
    </xdr:from>
    <xdr:to>
      <xdr:col>20</xdr:col>
      <xdr:colOff>38100</xdr:colOff>
      <xdr:row>77</xdr:row>
      <xdr:rowOff>87630</xdr:rowOff>
    </xdr:to>
    <xdr:sp macro="" textlink="">
      <xdr:nvSpPr>
        <xdr:cNvPr id="192" name="楕円 191"/>
        <xdr:cNvSpPr/>
      </xdr:nvSpPr>
      <xdr:spPr>
        <a:xfrm>
          <a:off x="3746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104157</xdr:rowOff>
    </xdr:from>
    <xdr:ext cx="469744" cy="259045"/>
    <xdr:sp macro="" textlink="">
      <xdr:nvSpPr>
        <xdr:cNvPr id="193" name="テキスト ボックス 192"/>
        <xdr:cNvSpPr txBox="1"/>
      </xdr:nvSpPr>
      <xdr:spPr>
        <a:xfrm>
          <a:off x="3562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55105</xdr:rowOff>
    </xdr:from>
    <xdr:to>
      <xdr:col>15</xdr:col>
      <xdr:colOff>101600</xdr:colOff>
      <xdr:row>76</xdr:row>
      <xdr:rowOff>156705</xdr:rowOff>
    </xdr:to>
    <xdr:sp macro="" textlink="">
      <xdr:nvSpPr>
        <xdr:cNvPr id="194" name="楕円 193"/>
        <xdr:cNvSpPr/>
      </xdr:nvSpPr>
      <xdr:spPr>
        <a:xfrm>
          <a:off x="2857500" y="13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1782</xdr:rowOff>
    </xdr:from>
    <xdr:ext cx="534377" cy="259045"/>
    <xdr:sp macro="" textlink="">
      <xdr:nvSpPr>
        <xdr:cNvPr id="195" name="テキスト ボックス 194"/>
        <xdr:cNvSpPr txBox="1"/>
      </xdr:nvSpPr>
      <xdr:spPr>
        <a:xfrm>
          <a:off x="2641111" y="128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143459</xdr:rowOff>
    </xdr:from>
    <xdr:to>
      <xdr:col>10</xdr:col>
      <xdr:colOff>165100</xdr:colOff>
      <xdr:row>77</xdr:row>
      <xdr:rowOff>73609</xdr:rowOff>
    </xdr:to>
    <xdr:sp macro="" textlink="">
      <xdr:nvSpPr>
        <xdr:cNvPr id="196" name="楕円 195"/>
        <xdr:cNvSpPr/>
      </xdr:nvSpPr>
      <xdr:spPr>
        <a:xfrm>
          <a:off x="1968500" y="131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90136</xdr:rowOff>
    </xdr:from>
    <xdr:ext cx="469744" cy="259045"/>
    <xdr:sp macro="" textlink="">
      <xdr:nvSpPr>
        <xdr:cNvPr id="197" name="テキスト ボックス 196"/>
        <xdr:cNvSpPr txBox="1"/>
      </xdr:nvSpPr>
      <xdr:spPr>
        <a:xfrm>
          <a:off x="1784428" y="129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157138</xdr:rowOff>
    </xdr:from>
    <xdr:to>
      <xdr:col>6</xdr:col>
      <xdr:colOff>38100</xdr:colOff>
      <xdr:row>77</xdr:row>
      <xdr:rowOff>87288</xdr:rowOff>
    </xdr:to>
    <xdr:sp macro="" textlink="">
      <xdr:nvSpPr>
        <xdr:cNvPr id="198" name="楕円 197"/>
        <xdr:cNvSpPr/>
      </xdr:nvSpPr>
      <xdr:spPr>
        <a:xfrm>
          <a:off x="1079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103814</xdr:rowOff>
    </xdr:from>
    <xdr:ext cx="469744" cy="259045"/>
    <xdr:sp macro="" textlink="">
      <xdr:nvSpPr>
        <xdr:cNvPr id="199" name="テキスト ボックス 198"/>
        <xdr:cNvSpPr txBox="1"/>
      </xdr:nvSpPr>
      <xdr:spPr>
        <a:xfrm>
          <a:off x="895428" y="129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118914</xdr:rowOff>
    </xdr:from>
    <xdr:to>
      <xdr:col>24</xdr:col>
      <xdr:colOff>63500</xdr:colOff>
      <xdr:row>98</xdr:row>
      <xdr:rowOff>133936</xdr:rowOff>
    </xdr:to>
    <xdr:cxnSp macro="">
      <xdr:nvCxnSpPr>
        <xdr:cNvPr id="231" name="直線コネクタ 230"/>
        <xdr:cNvCxnSpPr/>
      </xdr:nvCxnSpPr>
      <xdr:spPr>
        <a:xfrm flipV="1">
          <a:off x="3797300" y="1692101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107696</xdr:rowOff>
    </xdr:from>
    <xdr:to>
      <xdr:col>19</xdr:col>
      <xdr:colOff>177800</xdr:colOff>
      <xdr:row>98</xdr:row>
      <xdr:rowOff>133936</xdr:rowOff>
    </xdr:to>
    <xdr:cxnSp macro="">
      <xdr:nvCxnSpPr>
        <xdr:cNvPr id="234" name="直線コネクタ 233"/>
        <xdr:cNvCxnSpPr/>
      </xdr:nvCxnSpPr>
      <xdr:spPr>
        <a:xfrm>
          <a:off x="2908300" y="16909796"/>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70417</xdr:rowOff>
    </xdr:from>
    <xdr:to>
      <xdr:col>15</xdr:col>
      <xdr:colOff>50800</xdr:colOff>
      <xdr:row>98</xdr:row>
      <xdr:rowOff>107696</xdr:rowOff>
    </xdr:to>
    <xdr:cxnSp macro="">
      <xdr:nvCxnSpPr>
        <xdr:cNvPr id="237" name="直線コネクタ 236"/>
        <xdr:cNvCxnSpPr/>
      </xdr:nvCxnSpPr>
      <xdr:spPr>
        <a:xfrm>
          <a:off x="2019300" y="16872517"/>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70417</xdr:rowOff>
    </xdr:from>
    <xdr:to>
      <xdr:col>10</xdr:col>
      <xdr:colOff>114300</xdr:colOff>
      <xdr:row>98</xdr:row>
      <xdr:rowOff>148730</xdr:rowOff>
    </xdr:to>
    <xdr:cxnSp macro="">
      <xdr:nvCxnSpPr>
        <xdr:cNvPr id="240" name="直線コネクタ 239"/>
        <xdr:cNvCxnSpPr/>
      </xdr:nvCxnSpPr>
      <xdr:spPr>
        <a:xfrm flipV="1">
          <a:off x="1130300" y="16872517"/>
          <a:ext cx="889000" cy="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68114</xdr:rowOff>
    </xdr:from>
    <xdr:to>
      <xdr:col>24</xdr:col>
      <xdr:colOff>114300</xdr:colOff>
      <xdr:row>98</xdr:row>
      <xdr:rowOff>169714</xdr:rowOff>
    </xdr:to>
    <xdr:sp macro="" textlink="">
      <xdr:nvSpPr>
        <xdr:cNvPr id="250" name="楕円 249"/>
        <xdr:cNvSpPr/>
      </xdr:nvSpPr>
      <xdr:spPr>
        <a:xfrm>
          <a:off x="4584700" y="16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46541</xdr:rowOff>
    </xdr:from>
    <xdr:ext cx="534377" cy="259045"/>
    <xdr:sp macro="" textlink="">
      <xdr:nvSpPr>
        <xdr:cNvPr id="251" name="扶助費該当値テキスト"/>
        <xdr:cNvSpPr txBox="1"/>
      </xdr:nvSpPr>
      <xdr:spPr>
        <a:xfrm>
          <a:off x="4686300" y="168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83136</xdr:rowOff>
    </xdr:from>
    <xdr:to>
      <xdr:col>20</xdr:col>
      <xdr:colOff>38100</xdr:colOff>
      <xdr:row>99</xdr:row>
      <xdr:rowOff>13286</xdr:rowOff>
    </xdr:to>
    <xdr:sp macro="" textlink="">
      <xdr:nvSpPr>
        <xdr:cNvPr id="252" name="楕円 251"/>
        <xdr:cNvSpPr/>
      </xdr:nvSpPr>
      <xdr:spPr>
        <a:xfrm>
          <a:off x="3746500" y="16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4413</xdr:rowOff>
    </xdr:from>
    <xdr:ext cx="534377" cy="259045"/>
    <xdr:sp macro="" textlink="">
      <xdr:nvSpPr>
        <xdr:cNvPr id="253" name="テキスト ボックス 252"/>
        <xdr:cNvSpPr txBox="1"/>
      </xdr:nvSpPr>
      <xdr:spPr>
        <a:xfrm>
          <a:off x="3530111" y="169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56896</xdr:rowOff>
    </xdr:from>
    <xdr:to>
      <xdr:col>15</xdr:col>
      <xdr:colOff>101600</xdr:colOff>
      <xdr:row>98</xdr:row>
      <xdr:rowOff>158496</xdr:rowOff>
    </xdr:to>
    <xdr:sp macro="" textlink="">
      <xdr:nvSpPr>
        <xdr:cNvPr id="254" name="楕円 253"/>
        <xdr:cNvSpPr/>
      </xdr:nvSpPr>
      <xdr:spPr>
        <a:xfrm>
          <a:off x="2857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149623</xdr:rowOff>
    </xdr:from>
    <xdr:ext cx="534377" cy="259045"/>
    <xdr:sp macro="" textlink="">
      <xdr:nvSpPr>
        <xdr:cNvPr id="255" name="テキスト ボックス 254"/>
        <xdr:cNvSpPr txBox="1"/>
      </xdr:nvSpPr>
      <xdr:spPr>
        <a:xfrm>
          <a:off x="2641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19617</xdr:rowOff>
    </xdr:from>
    <xdr:to>
      <xdr:col>10</xdr:col>
      <xdr:colOff>165100</xdr:colOff>
      <xdr:row>98</xdr:row>
      <xdr:rowOff>121217</xdr:rowOff>
    </xdr:to>
    <xdr:sp macro="" textlink="">
      <xdr:nvSpPr>
        <xdr:cNvPr id="256" name="楕円 255"/>
        <xdr:cNvSpPr/>
      </xdr:nvSpPr>
      <xdr:spPr>
        <a:xfrm>
          <a:off x="1968500" y="168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112344</xdr:rowOff>
    </xdr:from>
    <xdr:ext cx="534377" cy="259045"/>
    <xdr:sp macro="" textlink="">
      <xdr:nvSpPr>
        <xdr:cNvPr id="257" name="テキスト ボックス 256"/>
        <xdr:cNvSpPr txBox="1"/>
      </xdr:nvSpPr>
      <xdr:spPr>
        <a:xfrm>
          <a:off x="1752111" y="16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97930</xdr:rowOff>
    </xdr:from>
    <xdr:to>
      <xdr:col>6</xdr:col>
      <xdr:colOff>38100</xdr:colOff>
      <xdr:row>99</xdr:row>
      <xdr:rowOff>28080</xdr:rowOff>
    </xdr:to>
    <xdr:sp macro="" textlink="">
      <xdr:nvSpPr>
        <xdr:cNvPr id="258" name="楕円 257"/>
        <xdr:cNvSpPr/>
      </xdr:nvSpPr>
      <xdr:spPr>
        <a:xfrm>
          <a:off x="1079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19207</xdr:rowOff>
    </xdr:from>
    <xdr:ext cx="534377" cy="259045"/>
    <xdr:sp macro="" textlink="">
      <xdr:nvSpPr>
        <xdr:cNvPr id="259" name="テキスト ボックス 258"/>
        <xdr:cNvSpPr txBox="1"/>
      </xdr:nvSpPr>
      <xdr:spPr>
        <a:xfrm>
          <a:off x="863111" y="169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50549</xdr:rowOff>
    </xdr:from>
    <xdr:to>
      <xdr:col>55</xdr:col>
      <xdr:colOff>0</xdr:colOff>
      <xdr:row>37</xdr:row>
      <xdr:rowOff>99809</xdr:rowOff>
    </xdr:to>
    <xdr:cxnSp macro="">
      <xdr:nvCxnSpPr>
        <xdr:cNvPr id="290" name="直線コネクタ 289"/>
        <xdr:cNvCxnSpPr/>
      </xdr:nvCxnSpPr>
      <xdr:spPr>
        <a:xfrm>
          <a:off x="9639300" y="6394199"/>
          <a:ext cx="838200" cy="4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35488</xdr:rowOff>
    </xdr:from>
    <xdr:to>
      <xdr:col>50</xdr:col>
      <xdr:colOff>114300</xdr:colOff>
      <xdr:row>37</xdr:row>
      <xdr:rowOff>50549</xdr:rowOff>
    </xdr:to>
    <xdr:cxnSp macro="">
      <xdr:nvCxnSpPr>
        <xdr:cNvPr id="293" name="直線コネクタ 292"/>
        <xdr:cNvCxnSpPr/>
      </xdr:nvCxnSpPr>
      <xdr:spPr>
        <a:xfrm>
          <a:off x="8750300" y="6379138"/>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35488</xdr:rowOff>
    </xdr:from>
    <xdr:to>
      <xdr:col>45</xdr:col>
      <xdr:colOff>177800</xdr:colOff>
      <xdr:row>37</xdr:row>
      <xdr:rowOff>94689</xdr:rowOff>
    </xdr:to>
    <xdr:cxnSp macro="">
      <xdr:nvCxnSpPr>
        <xdr:cNvPr id="296" name="直線コネクタ 295"/>
        <xdr:cNvCxnSpPr/>
      </xdr:nvCxnSpPr>
      <xdr:spPr>
        <a:xfrm flipV="1">
          <a:off x="7861300" y="6379138"/>
          <a:ext cx="8890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88529</xdr:rowOff>
    </xdr:from>
    <xdr:to>
      <xdr:col>41</xdr:col>
      <xdr:colOff>50800</xdr:colOff>
      <xdr:row>37</xdr:row>
      <xdr:rowOff>94689</xdr:rowOff>
    </xdr:to>
    <xdr:cxnSp macro="">
      <xdr:nvCxnSpPr>
        <xdr:cNvPr id="299" name="直線コネクタ 298"/>
        <xdr:cNvCxnSpPr/>
      </xdr:nvCxnSpPr>
      <xdr:spPr>
        <a:xfrm>
          <a:off x="6972300" y="6432179"/>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49009</xdr:rowOff>
    </xdr:from>
    <xdr:to>
      <xdr:col>55</xdr:col>
      <xdr:colOff>50800</xdr:colOff>
      <xdr:row>37</xdr:row>
      <xdr:rowOff>150609</xdr:rowOff>
    </xdr:to>
    <xdr:sp macro="" textlink="">
      <xdr:nvSpPr>
        <xdr:cNvPr id="309" name="楕円 308"/>
        <xdr:cNvSpPr/>
      </xdr:nvSpPr>
      <xdr:spPr>
        <a:xfrm>
          <a:off x="104267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71886</xdr:rowOff>
    </xdr:from>
    <xdr:ext cx="599010" cy="259045"/>
    <xdr:sp macro="" textlink="">
      <xdr:nvSpPr>
        <xdr:cNvPr id="310" name="補助費等該当値テキスト"/>
        <xdr:cNvSpPr txBox="1"/>
      </xdr:nvSpPr>
      <xdr:spPr>
        <a:xfrm>
          <a:off x="10528300" y="62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171199</xdr:rowOff>
    </xdr:from>
    <xdr:to>
      <xdr:col>50</xdr:col>
      <xdr:colOff>165100</xdr:colOff>
      <xdr:row>37</xdr:row>
      <xdr:rowOff>101349</xdr:rowOff>
    </xdr:to>
    <xdr:sp macro="" textlink="">
      <xdr:nvSpPr>
        <xdr:cNvPr id="311" name="楕円 310"/>
        <xdr:cNvSpPr/>
      </xdr:nvSpPr>
      <xdr:spPr>
        <a:xfrm>
          <a:off x="9588500" y="63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117876</xdr:rowOff>
    </xdr:from>
    <xdr:ext cx="599010" cy="259045"/>
    <xdr:sp macro="" textlink="">
      <xdr:nvSpPr>
        <xdr:cNvPr id="312" name="テキスト ボックス 311"/>
        <xdr:cNvSpPr txBox="1"/>
      </xdr:nvSpPr>
      <xdr:spPr>
        <a:xfrm>
          <a:off x="9339795" y="611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156138</xdr:rowOff>
    </xdr:from>
    <xdr:to>
      <xdr:col>46</xdr:col>
      <xdr:colOff>38100</xdr:colOff>
      <xdr:row>37</xdr:row>
      <xdr:rowOff>86288</xdr:rowOff>
    </xdr:to>
    <xdr:sp macro="" textlink="">
      <xdr:nvSpPr>
        <xdr:cNvPr id="313" name="楕円 312"/>
        <xdr:cNvSpPr/>
      </xdr:nvSpPr>
      <xdr:spPr>
        <a:xfrm>
          <a:off x="8699500" y="63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102815</xdr:rowOff>
    </xdr:from>
    <xdr:ext cx="599010" cy="259045"/>
    <xdr:sp macro="" textlink="">
      <xdr:nvSpPr>
        <xdr:cNvPr id="314" name="テキスト ボックス 313"/>
        <xdr:cNvSpPr txBox="1"/>
      </xdr:nvSpPr>
      <xdr:spPr>
        <a:xfrm>
          <a:off x="8450795" y="61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43889</xdr:rowOff>
    </xdr:from>
    <xdr:to>
      <xdr:col>41</xdr:col>
      <xdr:colOff>101600</xdr:colOff>
      <xdr:row>37</xdr:row>
      <xdr:rowOff>145489</xdr:rowOff>
    </xdr:to>
    <xdr:sp macro="" textlink="">
      <xdr:nvSpPr>
        <xdr:cNvPr id="315" name="楕円 314"/>
        <xdr:cNvSpPr/>
      </xdr:nvSpPr>
      <xdr:spPr>
        <a:xfrm>
          <a:off x="7810500" y="63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162016</xdr:rowOff>
    </xdr:from>
    <xdr:ext cx="599010" cy="259045"/>
    <xdr:sp macro="" textlink="">
      <xdr:nvSpPr>
        <xdr:cNvPr id="316" name="テキスト ボックス 315"/>
        <xdr:cNvSpPr txBox="1"/>
      </xdr:nvSpPr>
      <xdr:spPr>
        <a:xfrm>
          <a:off x="7561795" y="616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37729</xdr:rowOff>
    </xdr:from>
    <xdr:to>
      <xdr:col>36</xdr:col>
      <xdr:colOff>165100</xdr:colOff>
      <xdr:row>37</xdr:row>
      <xdr:rowOff>139329</xdr:rowOff>
    </xdr:to>
    <xdr:sp macro="" textlink="">
      <xdr:nvSpPr>
        <xdr:cNvPr id="317" name="楕円 316"/>
        <xdr:cNvSpPr/>
      </xdr:nvSpPr>
      <xdr:spPr>
        <a:xfrm>
          <a:off x="6921500" y="63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155856</xdr:rowOff>
    </xdr:from>
    <xdr:ext cx="599010" cy="259045"/>
    <xdr:sp macro="" textlink="">
      <xdr:nvSpPr>
        <xdr:cNvPr id="318" name="テキスト ボックス 317"/>
        <xdr:cNvSpPr txBox="1"/>
      </xdr:nvSpPr>
      <xdr:spPr>
        <a:xfrm>
          <a:off x="6672795" y="615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69388</xdr:rowOff>
    </xdr:from>
    <xdr:to>
      <xdr:col>55</xdr:col>
      <xdr:colOff>0</xdr:colOff>
      <xdr:row>58</xdr:row>
      <xdr:rowOff>67889</xdr:rowOff>
    </xdr:to>
    <xdr:cxnSp macro="">
      <xdr:nvCxnSpPr>
        <xdr:cNvPr id="347" name="直線コネクタ 346"/>
        <xdr:cNvCxnSpPr/>
      </xdr:nvCxnSpPr>
      <xdr:spPr>
        <a:xfrm>
          <a:off x="9639300" y="9842038"/>
          <a:ext cx="838200" cy="1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36837</xdr:rowOff>
    </xdr:from>
    <xdr:to>
      <xdr:col>50</xdr:col>
      <xdr:colOff>114300</xdr:colOff>
      <xdr:row>57</xdr:row>
      <xdr:rowOff>69388</xdr:rowOff>
    </xdr:to>
    <xdr:cxnSp macro="">
      <xdr:nvCxnSpPr>
        <xdr:cNvPr id="350" name="直線コネクタ 349"/>
        <xdr:cNvCxnSpPr/>
      </xdr:nvCxnSpPr>
      <xdr:spPr>
        <a:xfrm>
          <a:off x="8750300" y="9809487"/>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36837</xdr:rowOff>
    </xdr:from>
    <xdr:to>
      <xdr:col>45</xdr:col>
      <xdr:colOff>177800</xdr:colOff>
      <xdr:row>57</xdr:row>
      <xdr:rowOff>161564</xdr:rowOff>
    </xdr:to>
    <xdr:cxnSp macro="">
      <xdr:nvCxnSpPr>
        <xdr:cNvPr id="353" name="直線コネクタ 352"/>
        <xdr:cNvCxnSpPr/>
      </xdr:nvCxnSpPr>
      <xdr:spPr>
        <a:xfrm flipV="1">
          <a:off x="7861300" y="9809487"/>
          <a:ext cx="889000" cy="1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161564</xdr:rowOff>
    </xdr:from>
    <xdr:to>
      <xdr:col>41</xdr:col>
      <xdr:colOff>50800</xdr:colOff>
      <xdr:row>58</xdr:row>
      <xdr:rowOff>11869</xdr:rowOff>
    </xdr:to>
    <xdr:cxnSp macro="">
      <xdr:nvCxnSpPr>
        <xdr:cNvPr id="356" name="直線コネクタ 355"/>
        <xdr:cNvCxnSpPr/>
      </xdr:nvCxnSpPr>
      <xdr:spPr>
        <a:xfrm flipV="1">
          <a:off x="6972300" y="9934214"/>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17089</xdr:rowOff>
    </xdr:from>
    <xdr:to>
      <xdr:col>55</xdr:col>
      <xdr:colOff>50800</xdr:colOff>
      <xdr:row>58</xdr:row>
      <xdr:rowOff>118689</xdr:rowOff>
    </xdr:to>
    <xdr:sp macro="" textlink="">
      <xdr:nvSpPr>
        <xdr:cNvPr id="366" name="楕円 365"/>
        <xdr:cNvSpPr/>
      </xdr:nvSpPr>
      <xdr:spPr>
        <a:xfrm>
          <a:off x="104267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136875</xdr:rowOff>
    </xdr:from>
    <xdr:ext cx="534377" cy="259045"/>
    <xdr:sp macro="" textlink="">
      <xdr:nvSpPr>
        <xdr:cNvPr id="367" name="普通建設事業費該当値テキスト"/>
        <xdr:cNvSpPr txBox="1"/>
      </xdr:nvSpPr>
      <xdr:spPr>
        <a:xfrm>
          <a:off x="10528300" y="9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18588</xdr:rowOff>
    </xdr:from>
    <xdr:to>
      <xdr:col>50</xdr:col>
      <xdr:colOff>165100</xdr:colOff>
      <xdr:row>57</xdr:row>
      <xdr:rowOff>120188</xdr:rowOff>
    </xdr:to>
    <xdr:sp macro="" textlink="">
      <xdr:nvSpPr>
        <xdr:cNvPr id="368" name="楕円 367"/>
        <xdr:cNvSpPr/>
      </xdr:nvSpPr>
      <xdr:spPr>
        <a:xfrm>
          <a:off x="9588500" y="97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136715</xdr:rowOff>
    </xdr:from>
    <xdr:ext cx="599010" cy="259045"/>
    <xdr:sp macro="" textlink="">
      <xdr:nvSpPr>
        <xdr:cNvPr id="369" name="テキスト ボックス 368"/>
        <xdr:cNvSpPr txBox="1"/>
      </xdr:nvSpPr>
      <xdr:spPr>
        <a:xfrm>
          <a:off x="9339795" y="956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157487</xdr:rowOff>
    </xdr:from>
    <xdr:to>
      <xdr:col>46</xdr:col>
      <xdr:colOff>38100</xdr:colOff>
      <xdr:row>57</xdr:row>
      <xdr:rowOff>87637</xdr:rowOff>
    </xdr:to>
    <xdr:sp macro="" textlink="">
      <xdr:nvSpPr>
        <xdr:cNvPr id="370" name="楕円 369"/>
        <xdr:cNvSpPr/>
      </xdr:nvSpPr>
      <xdr:spPr>
        <a:xfrm>
          <a:off x="8699500" y="97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104164</xdr:rowOff>
    </xdr:from>
    <xdr:ext cx="599010" cy="259045"/>
    <xdr:sp macro="" textlink="">
      <xdr:nvSpPr>
        <xdr:cNvPr id="371" name="テキスト ボックス 370"/>
        <xdr:cNvSpPr txBox="1"/>
      </xdr:nvSpPr>
      <xdr:spPr>
        <a:xfrm>
          <a:off x="8450795" y="953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110764</xdr:rowOff>
    </xdr:from>
    <xdr:to>
      <xdr:col>41</xdr:col>
      <xdr:colOff>101600</xdr:colOff>
      <xdr:row>58</xdr:row>
      <xdr:rowOff>40914</xdr:rowOff>
    </xdr:to>
    <xdr:sp macro="" textlink="">
      <xdr:nvSpPr>
        <xdr:cNvPr id="372" name="楕円 371"/>
        <xdr:cNvSpPr/>
      </xdr:nvSpPr>
      <xdr:spPr>
        <a:xfrm>
          <a:off x="7810500" y="98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57441</xdr:rowOff>
    </xdr:from>
    <xdr:ext cx="599010" cy="259045"/>
    <xdr:sp macro="" textlink="">
      <xdr:nvSpPr>
        <xdr:cNvPr id="373" name="テキスト ボックス 372"/>
        <xdr:cNvSpPr txBox="1"/>
      </xdr:nvSpPr>
      <xdr:spPr>
        <a:xfrm>
          <a:off x="7561795" y="96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132519</xdr:rowOff>
    </xdr:from>
    <xdr:to>
      <xdr:col>36</xdr:col>
      <xdr:colOff>165100</xdr:colOff>
      <xdr:row>58</xdr:row>
      <xdr:rowOff>62669</xdr:rowOff>
    </xdr:to>
    <xdr:sp macro="" textlink="">
      <xdr:nvSpPr>
        <xdr:cNvPr id="374" name="楕円 373"/>
        <xdr:cNvSpPr/>
      </xdr:nvSpPr>
      <xdr:spPr>
        <a:xfrm>
          <a:off x="6921500" y="9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79196</xdr:rowOff>
    </xdr:from>
    <xdr:ext cx="599010" cy="259045"/>
    <xdr:sp macro="" textlink="">
      <xdr:nvSpPr>
        <xdr:cNvPr id="375" name="テキスト ボックス 374"/>
        <xdr:cNvSpPr txBox="1"/>
      </xdr:nvSpPr>
      <xdr:spPr>
        <a:xfrm>
          <a:off x="6672795" y="9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105053</xdr:rowOff>
    </xdr:from>
    <xdr:to>
      <xdr:col>55</xdr:col>
      <xdr:colOff>0</xdr:colOff>
      <xdr:row>78</xdr:row>
      <xdr:rowOff>139167</xdr:rowOff>
    </xdr:to>
    <xdr:cxnSp macro="">
      <xdr:nvCxnSpPr>
        <xdr:cNvPr id="404" name="直線コネクタ 403"/>
        <xdr:cNvCxnSpPr/>
      </xdr:nvCxnSpPr>
      <xdr:spPr>
        <a:xfrm>
          <a:off x="9639300" y="13135253"/>
          <a:ext cx="838200" cy="37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105053</xdr:rowOff>
    </xdr:from>
    <xdr:to>
      <xdr:col>50</xdr:col>
      <xdr:colOff>114300</xdr:colOff>
      <xdr:row>78</xdr:row>
      <xdr:rowOff>106111</xdr:rowOff>
    </xdr:to>
    <xdr:cxnSp macro="">
      <xdr:nvCxnSpPr>
        <xdr:cNvPr id="407" name="直線コネクタ 406"/>
        <xdr:cNvCxnSpPr/>
      </xdr:nvCxnSpPr>
      <xdr:spPr>
        <a:xfrm flipV="1">
          <a:off x="8750300" y="13135253"/>
          <a:ext cx="889000" cy="3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45441</xdr:rowOff>
    </xdr:from>
    <xdr:to>
      <xdr:col>45</xdr:col>
      <xdr:colOff>177800</xdr:colOff>
      <xdr:row>78</xdr:row>
      <xdr:rowOff>106111</xdr:rowOff>
    </xdr:to>
    <xdr:cxnSp macro="">
      <xdr:nvCxnSpPr>
        <xdr:cNvPr id="410" name="直線コネクタ 409"/>
        <xdr:cNvCxnSpPr/>
      </xdr:nvCxnSpPr>
      <xdr:spPr>
        <a:xfrm>
          <a:off x="7861300" y="13418541"/>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105097</xdr:rowOff>
    </xdr:from>
    <xdr:to>
      <xdr:col>41</xdr:col>
      <xdr:colOff>50800</xdr:colOff>
      <xdr:row>78</xdr:row>
      <xdr:rowOff>45441</xdr:rowOff>
    </xdr:to>
    <xdr:cxnSp macro="">
      <xdr:nvCxnSpPr>
        <xdr:cNvPr id="413" name="直線コネクタ 412"/>
        <xdr:cNvCxnSpPr/>
      </xdr:nvCxnSpPr>
      <xdr:spPr>
        <a:xfrm>
          <a:off x="6972300" y="13306747"/>
          <a:ext cx="889000" cy="1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88367</xdr:rowOff>
    </xdr:from>
    <xdr:to>
      <xdr:col>55</xdr:col>
      <xdr:colOff>50800</xdr:colOff>
      <xdr:row>79</xdr:row>
      <xdr:rowOff>18517</xdr:rowOff>
    </xdr:to>
    <xdr:sp macro="" textlink="">
      <xdr:nvSpPr>
        <xdr:cNvPr id="423" name="楕円 422"/>
        <xdr:cNvSpPr/>
      </xdr:nvSpPr>
      <xdr:spPr>
        <a:xfrm>
          <a:off x="104267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25059</xdr:rowOff>
    </xdr:from>
    <xdr:ext cx="534377" cy="259045"/>
    <xdr:sp macro="" textlink="">
      <xdr:nvSpPr>
        <xdr:cNvPr id="424" name="普通建設事業費 （ うち新規整備　）該当値テキスト"/>
        <xdr:cNvSpPr txBox="1"/>
      </xdr:nvSpPr>
      <xdr:spPr>
        <a:xfrm>
          <a:off x="10528300" y="133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54253</xdr:rowOff>
    </xdr:from>
    <xdr:to>
      <xdr:col>50</xdr:col>
      <xdr:colOff>165100</xdr:colOff>
      <xdr:row>76</xdr:row>
      <xdr:rowOff>155853</xdr:rowOff>
    </xdr:to>
    <xdr:sp macro="" textlink="">
      <xdr:nvSpPr>
        <xdr:cNvPr id="425" name="楕円 424"/>
        <xdr:cNvSpPr/>
      </xdr:nvSpPr>
      <xdr:spPr>
        <a:xfrm>
          <a:off x="9588500" y="130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929</xdr:rowOff>
    </xdr:from>
    <xdr:ext cx="599010" cy="259045"/>
    <xdr:sp macro="" textlink="">
      <xdr:nvSpPr>
        <xdr:cNvPr id="426" name="テキスト ボックス 425"/>
        <xdr:cNvSpPr txBox="1"/>
      </xdr:nvSpPr>
      <xdr:spPr>
        <a:xfrm>
          <a:off x="9339795" y="1285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55311</xdr:rowOff>
    </xdr:from>
    <xdr:to>
      <xdr:col>46</xdr:col>
      <xdr:colOff>38100</xdr:colOff>
      <xdr:row>78</xdr:row>
      <xdr:rowOff>156911</xdr:rowOff>
    </xdr:to>
    <xdr:sp macro="" textlink="">
      <xdr:nvSpPr>
        <xdr:cNvPr id="427" name="楕円 426"/>
        <xdr:cNvSpPr/>
      </xdr:nvSpPr>
      <xdr:spPr>
        <a:xfrm>
          <a:off x="8699500" y="13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1988</xdr:rowOff>
    </xdr:from>
    <xdr:ext cx="534377" cy="259045"/>
    <xdr:sp macro="" textlink="">
      <xdr:nvSpPr>
        <xdr:cNvPr id="428" name="テキスト ボックス 427"/>
        <xdr:cNvSpPr txBox="1"/>
      </xdr:nvSpPr>
      <xdr:spPr>
        <a:xfrm>
          <a:off x="8483111" y="132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166091</xdr:rowOff>
    </xdr:from>
    <xdr:to>
      <xdr:col>41</xdr:col>
      <xdr:colOff>101600</xdr:colOff>
      <xdr:row>78</xdr:row>
      <xdr:rowOff>96241</xdr:rowOff>
    </xdr:to>
    <xdr:sp macro="" textlink="">
      <xdr:nvSpPr>
        <xdr:cNvPr id="429" name="楕円 428"/>
        <xdr:cNvSpPr/>
      </xdr:nvSpPr>
      <xdr:spPr>
        <a:xfrm>
          <a:off x="7810500" y="133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112768</xdr:rowOff>
    </xdr:from>
    <xdr:ext cx="534377" cy="259045"/>
    <xdr:sp macro="" textlink="">
      <xdr:nvSpPr>
        <xdr:cNvPr id="430" name="テキスト ボックス 429"/>
        <xdr:cNvSpPr txBox="1"/>
      </xdr:nvSpPr>
      <xdr:spPr>
        <a:xfrm>
          <a:off x="7594111" y="131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54297</xdr:rowOff>
    </xdr:from>
    <xdr:to>
      <xdr:col>36</xdr:col>
      <xdr:colOff>165100</xdr:colOff>
      <xdr:row>77</xdr:row>
      <xdr:rowOff>155897</xdr:rowOff>
    </xdr:to>
    <xdr:sp macro="" textlink="">
      <xdr:nvSpPr>
        <xdr:cNvPr id="431" name="楕円 430"/>
        <xdr:cNvSpPr/>
      </xdr:nvSpPr>
      <xdr:spPr>
        <a:xfrm>
          <a:off x="6921500" y="132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974</xdr:rowOff>
    </xdr:from>
    <xdr:ext cx="534377" cy="259045"/>
    <xdr:sp macro="" textlink="">
      <xdr:nvSpPr>
        <xdr:cNvPr id="432" name="テキスト ボックス 431"/>
        <xdr:cNvSpPr txBox="1"/>
      </xdr:nvSpPr>
      <xdr:spPr>
        <a:xfrm>
          <a:off x="6705111" y="130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138534</xdr:rowOff>
    </xdr:from>
    <xdr:to>
      <xdr:col>55</xdr:col>
      <xdr:colOff>0</xdr:colOff>
      <xdr:row>98</xdr:row>
      <xdr:rowOff>2842</xdr:rowOff>
    </xdr:to>
    <xdr:cxnSp macro="">
      <xdr:nvCxnSpPr>
        <xdr:cNvPr id="459" name="直線コネクタ 458"/>
        <xdr:cNvCxnSpPr/>
      </xdr:nvCxnSpPr>
      <xdr:spPr>
        <a:xfrm flipV="1">
          <a:off x="9639300" y="16769184"/>
          <a:ext cx="838200" cy="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86216</xdr:rowOff>
    </xdr:from>
    <xdr:to>
      <xdr:col>50</xdr:col>
      <xdr:colOff>114300</xdr:colOff>
      <xdr:row>98</xdr:row>
      <xdr:rowOff>2842</xdr:rowOff>
    </xdr:to>
    <xdr:cxnSp macro="">
      <xdr:nvCxnSpPr>
        <xdr:cNvPr id="462" name="直線コネクタ 461"/>
        <xdr:cNvCxnSpPr/>
      </xdr:nvCxnSpPr>
      <xdr:spPr>
        <a:xfrm>
          <a:off x="8750300" y="16373966"/>
          <a:ext cx="889000" cy="4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86216</xdr:rowOff>
    </xdr:from>
    <xdr:to>
      <xdr:col>45</xdr:col>
      <xdr:colOff>177800</xdr:colOff>
      <xdr:row>97</xdr:row>
      <xdr:rowOff>92073</xdr:rowOff>
    </xdr:to>
    <xdr:cxnSp macro="">
      <xdr:nvCxnSpPr>
        <xdr:cNvPr id="465" name="直線コネクタ 464"/>
        <xdr:cNvCxnSpPr/>
      </xdr:nvCxnSpPr>
      <xdr:spPr>
        <a:xfrm flipV="1">
          <a:off x="7861300" y="16373966"/>
          <a:ext cx="889000" cy="3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92073</xdr:rowOff>
    </xdr:from>
    <xdr:to>
      <xdr:col>41</xdr:col>
      <xdr:colOff>50800</xdr:colOff>
      <xdr:row>98</xdr:row>
      <xdr:rowOff>86212</xdr:rowOff>
    </xdr:to>
    <xdr:cxnSp macro="">
      <xdr:nvCxnSpPr>
        <xdr:cNvPr id="468" name="直線コネクタ 467"/>
        <xdr:cNvCxnSpPr/>
      </xdr:nvCxnSpPr>
      <xdr:spPr>
        <a:xfrm flipV="1">
          <a:off x="6972300" y="16722723"/>
          <a:ext cx="889000" cy="1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87734</xdr:rowOff>
    </xdr:from>
    <xdr:to>
      <xdr:col>55</xdr:col>
      <xdr:colOff>50800</xdr:colOff>
      <xdr:row>98</xdr:row>
      <xdr:rowOff>17884</xdr:rowOff>
    </xdr:to>
    <xdr:sp macro="" textlink="">
      <xdr:nvSpPr>
        <xdr:cNvPr id="478" name="楕円 477"/>
        <xdr:cNvSpPr/>
      </xdr:nvSpPr>
      <xdr:spPr>
        <a:xfrm>
          <a:off x="10426700" y="167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66161</xdr:rowOff>
    </xdr:from>
    <xdr:ext cx="534377" cy="259045"/>
    <xdr:sp macro="" textlink="">
      <xdr:nvSpPr>
        <xdr:cNvPr id="479" name="普通建設事業費 （ うち更新整備　）該当値テキスト"/>
        <xdr:cNvSpPr txBox="1"/>
      </xdr:nvSpPr>
      <xdr:spPr>
        <a:xfrm>
          <a:off x="10528300" y="166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123492</xdr:rowOff>
    </xdr:from>
    <xdr:to>
      <xdr:col>50</xdr:col>
      <xdr:colOff>165100</xdr:colOff>
      <xdr:row>98</xdr:row>
      <xdr:rowOff>53642</xdr:rowOff>
    </xdr:to>
    <xdr:sp macro="" textlink="">
      <xdr:nvSpPr>
        <xdr:cNvPr id="480" name="楕円 479"/>
        <xdr:cNvSpPr/>
      </xdr:nvSpPr>
      <xdr:spPr>
        <a:xfrm>
          <a:off x="9588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44769</xdr:rowOff>
    </xdr:from>
    <xdr:ext cx="534377" cy="259045"/>
    <xdr:sp macro="" textlink="">
      <xdr:nvSpPr>
        <xdr:cNvPr id="481" name="テキスト ボックス 480"/>
        <xdr:cNvSpPr txBox="1"/>
      </xdr:nvSpPr>
      <xdr:spPr>
        <a:xfrm>
          <a:off x="9372111" y="168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35416</xdr:rowOff>
    </xdr:from>
    <xdr:to>
      <xdr:col>46</xdr:col>
      <xdr:colOff>38100</xdr:colOff>
      <xdr:row>95</xdr:row>
      <xdr:rowOff>137016</xdr:rowOff>
    </xdr:to>
    <xdr:sp macro="" textlink="">
      <xdr:nvSpPr>
        <xdr:cNvPr id="482" name="楕円 481"/>
        <xdr:cNvSpPr/>
      </xdr:nvSpPr>
      <xdr:spPr>
        <a:xfrm>
          <a:off x="8699500" y="163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153543</xdr:rowOff>
    </xdr:from>
    <xdr:ext cx="599010" cy="259045"/>
    <xdr:sp macro="" textlink="">
      <xdr:nvSpPr>
        <xdr:cNvPr id="483" name="テキスト ボックス 482"/>
        <xdr:cNvSpPr txBox="1"/>
      </xdr:nvSpPr>
      <xdr:spPr>
        <a:xfrm>
          <a:off x="8450795" y="160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41273</xdr:rowOff>
    </xdr:from>
    <xdr:to>
      <xdr:col>41</xdr:col>
      <xdr:colOff>101600</xdr:colOff>
      <xdr:row>97</xdr:row>
      <xdr:rowOff>142873</xdr:rowOff>
    </xdr:to>
    <xdr:sp macro="" textlink="">
      <xdr:nvSpPr>
        <xdr:cNvPr id="484" name="楕円 483"/>
        <xdr:cNvSpPr/>
      </xdr:nvSpPr>
      <xdr:spPr>
        <a:xfrm>
          <a:off x="7810500" y="166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159400</xdr:rowOff>
    </xdr:from>
    <xdr:ext cx="534377" cy="259045"/>
    <xdr:sp macro="" textlink="">
      <xdr:nvSpPr>
        <xdr:cNvPr id="485" name="テキスト ボックス 484"/>
        <xdr:cNvSpPr txBox="1"/>
      </xdr:nvSpPr>
      <xdr:spPr>
        <a:xfrm>
          <a:off x="7594111" y="164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35412</xdr:rowOff>
    </xdr:from>
    <xdr:to>
      <xdr:col>36</xdr:col>
      <xdr:colOff>165100</xdr:colOff>
      <xdr:row>98</xdr:row>
      <xdr:rowOff>137012</xdr:rowOff>
    </xdr:to>
    <xdr:sp macro="" textlink="">
      <xdr:nvSpPr>
        <xdr:cNvPr id="486" name="楕円 485"/>
        <xdr:cNvSpPr/>
      </xdr:nvSpPr>
      <xdr:spPr>
        <a:xfrm>
          <a:off x="6921500" y="168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128139</xdr:rowOff>
    </xdr:from>
    <xdr:ext cx="534377" cy="259045"/>
    <xdr:sp macro="" textlink="">
      <xdr:nvSpPr>
        <xdr:cNvPr id="487" name="テキスト ボックス 486"/>
        <xdr:cNvSpPr txBox="1"/>
      </xdr:nvSpPr>
      <xdr:spPr>
        <a:xfrm>
          <a:off x="6705111" y="169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9398</xdr:rowOff>
    </xdr:from>
    <xdr:to>
      <xdr:col>85</xdr:col>
      <xdr:colOff>127000</xdr:colOff>
      <xdr:row>38</xdr:row>
      <xdr:rowOff>87465</xdr:rowOff>
    </xdr:to>
    <xdr:cxnSp macro="">
      <xdr:nvCxnSpPr>
        <xdr:cNvPr id="516" name="直線コネクタ 515"/>
        <xdr:cNvCxnSpPr/>
      </xdr:nvCxnSpPr>
      <xdr:spPr>
        <a:xfrm>
          <a:off x="15481300" y="6524498"/>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9398</xdr:rowOff>
    </xdr:from>
    <xdr:to>
      <xdr:col>81</xdr:col>
      <xdr:colOff>50800</xdr:colOff>
      <xdr:row>39</xdr:row>
      <xdr:rowOff>35973</xdr:rowOff>
    </xdr:to>
    <xdr:cxnSp macro="">
      <xdr:nvCxnSpPr>
        <xdr:cNvPr id="519" name="直線コネクタ 518"/>
        <xdr:cNvCxnSpPr/>
      </xdr:nvCxnSpPr>
      <xdr:spPr>
        <a:xfrm flipV="1">
          <a:off x="14592300" y="6524498"/>
          <a:ext cx="889000" cy="19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1" name="テキスト ボックス 520"/>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11894</xdr:rowOff>
    </xdr:from>
    <xdr:to>
      <xdr:col>76</xdr:col>
      <xdr:colOff>114300</xdr:colOff>
      <xdr:row>39</xdr:row>
      <xdr:rowOff>35973</xdr:rowOff>
    </xdr:to>
    <xdr:cxnSp macro="">
      <xdr:nvCxnSpPr>
        <xdr:cNvPr id="522" name="直線コネクタ 521"/>
        <xdr:cNvCxnSpPr/>
      </xdr:nvCxnSpPr>
      <xdr:spPr>
        <a:xfrm>
          <a:off x="13703300" y="669844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157473</xdr:rowOff>
    </xdr:from>
    <xdr:to>
      <xdr:col>71</xdr:col>
      <xdr:colOff>177800</xdr:colOff>
      <xdr:row>39</xdr:row>
      <xdr:rowOff>11894</xdr:rowOff>
    </xdr:to>
    <xdr:cxnSp macro="">
      <xdr:nvCxnSpPr>
        <xdr:cNvPr id="525" name="直線コネクタ 524"/>
        <xdr:cNvCxnSpPr/>
      </xdr:nvCxnSpPr>
      <xdr:spPr>
        <a:xfrm>
          <a:off x="12814300" y="6672573"/>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36665</xdr:rowOff>
    </xdr:from>
    <xdr:to>
      <xdr:col>85</xdr:col>
      <xdr:colOff>177800</xdr:colOff>
      <xdr:row>38</xdr:row>
      <xdr:rowOff>138265</xdr:rowOff>
    </xdr:to>
    <xdr:sp macro="" textlink="">
      <xdr:nvSpPr>
        <xdr:cNvPr id="535" name="楕円 534"/>
        <xdr:cNvSpPr/>
      </xdr:nvSpPr>
      <xdr:spPr>
        <a:xfrm>
          <a:off x="16268700" y="65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15092</xdr:rowOff>
    </xdr:from>
    <xdr:ext cx="469744" cy="259045"/>
    <xdr:sp macro="" textlink="">
      <xdr:nvSpPr>
        <xdr:cNvPr id="536" name="災害復旧事業費該当値テキスト"/>
        <xdr:cNvSpPr txBox="1"/>
      </xdr:nvSpPr>
      <xdr:spPr>
        <a:xfrm>
          <a:off x="16370300" y="653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130048</xdr:rowOff>
    </xdr:from>
    <xdr:to>
      <xdr:col>81</xdr:col>
      <xdr:colOff>101600</xdr:colOff>
      <xdr:row>38</xdr:row>
      <xdr:rowOff>60198</xdr:rowOff>
    </xdr:to>
    <xdr:sp macro="" textlink="">
      <xdr:nvSpPr>
        <xdr:cNvPr id="537" name="楕円 536"/>
        <xdr:cNvSpPr/>
      </xdr:nvSpPr>
      <xdr:spPr>
        <a:xfrm>
          <a:off x="1543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76725</xdr:rowOff>
    </xdr:from>
    <xdr:ext cx="534377" cy="259045"/>
    <xdr:sp macro="" textlink="">
      <xdr:nvSpPr>
        <xdr:cNvPr id="538" name="テキスト ボックス 537"/>
        <xdr:cNvSpPr txBox="1"/>
      </xdr:nvSpPr>
      <xdr:spPr>
        <a:xfrm>
          <a:off x="15214111" y="62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156623</xdr:rowOff>
    </xdr:from>
    <xdr:to>
      <xdr:col>76</xdr:col>
      <xdr:colOff>165100</xdr:colOff>
      <xdr:row>39</xdr:row>
      <xdr:rowOff>86773</xdr:rowOff>
    </xdr:to>
    <xdr:sp macro="" textlink="">
      <xdr:nvSpPr>
        <xdr:cNvPr id="539" name="楕円 538"/>
        <xdr:cNvSpPr/>
      </xdr:nvSpPr>
      <xdr:spPr>
        <a:xfrm>
          <a:off x="14541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77900</xdr:rowOff>
    </xdr:from>
    <xdr:ext cx="378565" cy="259045"/>
    <xdr:sp macro="" textlink="">
      <xdr:nvSpPr>
        <xdr:cNvPr id="540" name="テキスト ボックス 539"/>
        <xdr:cNvSpPr txBox="1"/>
      </xdr:nvSpPr>
      <xdr:spPr>
        <a:xfrm>
          <a:off x="14403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132544</xdr:rowOff>
    </xdr:from>
    <xdr:to>
      <xdr:col>72</xdr:col>
      <xdr:colOff>38100</xdr:colOff>
      <xdr:row>39</xdr:row>
      <xdr:rowOff>62694</xdr:rowOff>
    </xdr:to>
    <xdr:sp macro="" textlink="">
      <xdr:nvSpPr>
        <xdr:cNvPr id="541" name="楕円 540"/>
        <xdr:cNvSpPr/>
      </xdr:nvSpPr>
      <xdr:spPr>
        <a:xfrm>
          <a:off x="13652500" y="66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53821</xdr:rowOff>
    </xdr:from>
    <xdr:ext cx="469744" cy="259045"/>
    <xdr:sp macro="" textlink="">
      <xdr:nvSpPr>
        <xdr:cNvPr id="542" name="テキスト ボックス 541"/>
        <xdr:cNvSpPr txBox="1"/>
      </xdr:nvSpPr>
      <xdr:spPr>
        <a:xfrm>
          <a:off x="13468428" y="674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106673</xdr:rowOff>
    </xdr:from>
    <xdr:to>
      <xdr:col>67</xdr:col>
      <xdr:colOff>101600</xdr:colOff>
      <xdr:row>39</xdr:row>
      <xdr:rowOff>36823</xdr:rowOff>
    </xdr:to>
    <xdr:sp macro="" textlink="">
      <xdr:nvSpPr>
        <xdr:cNvPr id="543" name="楕円 542"/>
        <xdr:cNvSpPr/>
      </xdr:nvSpPr>
      <xdr:spPr>
        <a:xfrm>
          <a:off x="12763500" y="66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27950</xdr:rowOff>
    </xdr:from>
    <xdr:ext cx="469744" cy="259045"/>
    <xdr:sp macro="" textlink="">
      <xdr:nvSpPr>
        <xdr:cNvPr id="544" name="テキスト ボックス 543"/>
        <xdr:cNvSpPr txBox="1"/>
      </xdr:nvSpPr>
      <xdr:spPr>
        <a:xfrm>
          <a:off x="12579428" y="67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46004</xdr:rowOff>
    </xdr:from>
    <xdr:to>
      <xdr:col>85</xdr:col>
      <xdr:colOff>127000</xdr:colOff>
      <xdr:row>75</xdr:row>
      <xdr:rowOff>70990</xdr:rowOff>
    </xdr:to>
    <xdr:cxnSp macro="">
      <xdr:nvCxnSpPr>
        <xdr:cNvPr id="622" name="直線コネクタ 621"/>
        <xdr:cNvCxnSpPr/>
      </xdr:nvCxnSpPr>
      <xdr:spPr>
        <a:xfrm flipV="1">
          <a:off x="15481300" y="12904754"/>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70990</xdr:rowOff>
    </xdr:from>
    <xdr:to>
      <xdr:col>81</xdr:col>
      <xdr:colOff>50800</xdr:colOff>
      <xdr:row>75</xdr:row>
      <xdr:rowOff>95184</xdr:rowOff>
    </xdr:to>
    <xdr:cxnSp macro="">
      <xdr:nvCxnSpPr>
        <xdr:cNvPr id="625" name="直線コネクタ 624"/>
        <xdr:cNvCxnSpPr/>
      </xdr:nvCxnSpPr>
      <xdr:spPr>
        <a:xfrm flipV="1">
          <a:off x="14592300" y="1292974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95184</xdr:rowOff>
    </xdr:from>
    <xdr:to>
      <xdr:col>76</xdr:col>
      <xdr:colOff>114300</xdr:colOff>
      <xdr:row>76</xdr:row>
      <xdr:rowOff>33637</xdr:rowOff>
    </xdr:to>
    <xdr:cxnSp macro="">
      <xdr:nvCxnSpPr>
        <xdr:cNvPr id="628" name="直線コネクタ 627"/>
        <xdr:cNvCxnSpPr/>
      </xdr:nvCxnSpPr>
      <xdr:spPr>
        <a:xfrm flipV="1">
          <a:off x="13703300" y="12953934"/>
          <a:ext cx="8890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33637</xdr:rowOff>
    </xdr:from>
    <xdr:to>
      <xdr:col>71</xdr:col>
      <xdr:colOff>177800</xdr:colOff>
      <xdr:row>76</xdr:row>
      <xdr:rowOff>142740</xdr:rowOff>
    </xdr:to>
    <xdr:cxnSp macro="">
      <xdr:nvCxnSpPr>
        <xdr:cNvPr id="631" name="直線コネクタ 630"/>
        <xdr:cNvCxnSpPr/>
      </xdr:nvCxnSpPr>
      <xdr:spPr>
        <a:xfrm flipV="1">
          <a:off x="12814300" y="13063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166654</xdr:rowOff>
    </xdr:from>
    <xdr:to>
      <xdr:col>85</xdr:col>
      <xdr:colOff>177800</xdr:colOff>
      <xdr:row>75</xdr:row>
      <xdr:rowOff>96804</xdr:rowOff>
    </xdr:to>
    <xdr:sp macro="" textlink="">
      <xdr:nvSpPr>
        <xdr:cNvPr id="641" name="楕円 640"/>
        <xdr:cNvSpPr/>
      </xdr:nvSpPr>
      <xdr:spPr>
        <a:xfrm>
          <a:off x="16268700" y="12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18081</xdr:rowOff>
    </xdr:from>
    <xdr:ext cx="534377" cy="259045"/>
    <xdr:sp macro="" textlink="">
      <xdr:nvSpPr>
        <xdr:cNvPr id="642" name="公債費該当値テキスト"/>
        <xdr:cNvSpPr txBox="1"/>
      </xdr:nvSpPr>
      <xdr:spPr>
        <a:xfrm>
          <a:off x="16370300" y="127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20190</xdr:rowOff>
    </xdr:from>
    <xdr:to>
      <xdr:col>81</xdr:col>
      <xdr:colOff>101600</xdr:colOff>
      <xdr:row>75</xdr:row>
      <xdr:rowOff>121790</xdr:rowOff>
    </xdr:to>
    <xdr:sp macro="" textlink="">
      <xdr:nvSpPr>
        <xdr:cNvPr id="643" name="楕円 642"/>
        <xdr:cNvSpPr/>
      </xdr:nvSpPr>
      <xdr:spPr>
        <a:xfrm>
          <a:off x="15430500" y="128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138317</xdr:rowOff>
    </xdr:from>
    <xdr:ext cx="534377" cy="259045"/>
    <xdr:sp macro="" textlink="">
      <xdr:nvSpPr>
        <xdr:cNvPr id="644" name="テキスト ボックス 643"/>
        <xdr:cNvSpPr txBox="1"/>
      </xdr:nvSpPr>
      <xdr:spPr>
        <a:xfrm>
          <a:off x="15214111" y="126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44384</xdr:rowOff>
    </xdr:from>
    <xdr:to>
      <xdr:col>76</xdr:col>
      <xdr:colOff>165100</xdr:colOff>
      <xdr:row>75</xdr:row>
      <xdr:rowOff>145984</xdr:rowOff>
    </xdr:to>
    <xdr:sp macro="" textlink="">
      <xdr:nvSpPr>
        <xdr:cNvPr id="645" name="楕円 644"/>
        <xdr:cNvSpPr/>
      </xdr:nvSpPr>
      <xdr:spPr>
        <a:xfrm>
          <a:off x="14541500" y="12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162511</xdr:rowOff>
    </xdr:from>
    <xdr:ext cx="534377" cy="259045"/>
    <xdr:sp macro="" textlink="">
      <xdr:nvSpPr>
        <xdr:cNvPr id="646" name="テキスト ボックス 645"/>
        <xdr:cNvSpPr txBox="1"/>
      </xdr:nvSpPr>
      <xdr:spPr>
        <a:xfrm>
          <a:off x="14325111" y="126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154287</xdr:rowOff>
    </xdr:from>
    <xdr:to>
      <xdr:col>72</xdr:col>
      <xdr:colOff>38100</xdr:colOff>
      <xdr:row>76</xdr:row>
      <xdr:rowOff>84437</xdr:rowOff>
    </xdr:to>
    <xdr:sp macro="" textlink="">
      <xdr:nvSpPr>
        <xdr:cNvPr id="647" name="楕円 646"/>
        <xdr:cNvSpPr/>
      </xdr:nvSpPr>
      <xdr:spPr>
        <a:xfrm>
          <a:off x="136525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100964</xdr:rowOff>
    </xdr:from>
    <xdr:ext cx="534377" cy="259045"/>
    <xdr:sp macro="" textlink="">
      <xdr:nvSpPr>
        <xdr:cNvPr id="648" name="テキスト ボックス 647"/>
        <xdr:cNvSpPr txBox="1"/>
      </xdr:nvSpPr>
      <xdr:spPr>
        <a:xfrm>
          <a:off x="13436111" y="127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91940</xdr:rowOff>
    </xdr:from>
    <xdr:to>
      <xdr:col>67</xdr:col>
      <xdr:colOff>101600</xdr:colOff>
      <xdr:row>77</xdr:row>
      <xdr:rowOff>22090</xdr:rowOff>
    </xdr:to>
    <xdr:sp macro="" textlink="">
      <xdr:nvSpPr>
        <xdr:cNvPr id="649" name="楕円 648"/>
        <xdr:cNvSpPr/>
      </xdr:nvSpPr>
      <xdr:spPr>
        <a:xfrm>
          <a:off x="12763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13217</xdr:rowOff>
    </xdr:from>
    <xdr:ext cx="534377" cy="259045"/>
    <xdr:sp macro="" textlink="">
      <xdr:nvSpPr>
        <xdr:cNvPr id="650" name="テキスト ボックス 649"/>
        <xdr:cNvSpPr txBox="1"/>
      </xdr:nvSpPr>
      <xdr:spPr>
        <a:xfrm>
          <a:off x="12547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102819</xdr:rowOff>
    </xdr:from>
    <xdr:to>
      <xdr:col>85</xdr:col>
      <xdr:colOff>127000</xdr:colOff>
      <xdr:row>93</xdr:row>
      <xdr:rowOff>110046</xdr:rowOff>
    </xdr:to>
    <xdr:cxnSp macro="">
      <xdr:nvCxnSpPr>
        <xdr:cNvPr id="679" name="直線コネクタ 678"/>
        <xdr:cNvCxnSpPr/>
      </xdr:nvCxnSpPr>
      <xdr:spPr>
        <a:xfrm flipV="1">
          <a:off x="15481300" y="16047669"/>
          <a:ext cx="8382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85967</xdr:rowOff>
    </xdr:from>
    <xdr:to>
      <xdr:col>81</xdr:col>
      <xdr:colOff>50800</xdr:colOff>
      <xdr:row>93</xdr:row>
      <xdr:rowOff>110046</xdr:rowOff>
    </xdr:to>
    <xdr:cxnSp macro="">
      <xdr:nvCxnSpPr>
        <xdr:cNvPr id="682" name="直線コネクタ 681"/>
        <xdr:cNvCxnSpPr/>
      </xdr:nvCxnSpPr>
      <xdr:spPr>
        <a:xfrm>
          <a:off x="14592300" y="1603081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85967</xdr:rowOff>
    </xdr:from>
    <xdr:to>
      <xdr:col>76</xdr:col>
      <xdr:colOff>114300</xdr:colOff>
      <xdr:row>95</xdr:row>
      <xdr:rowOff>89205</xdr:rowOff>
    </xdr:to>
    <xdr:cxnSp macro="">
      <xdr:nvCxnSpPr>
        <xdr:cNvPr id="685" name="直線コネクタ 684"/>
        <xdr:cNvCxnSpPr/>
      </xdr:nvCxnSpPr>
      <xdr:spPr>
        <a:xfrm flipV="1">
          <a:off x="13703300" y="16030817"/>
          <a:ext cx="889000" cy="3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6172</xdr:rowOff>
    </xdr:from>
    <xdr:to>
      <xdr:col>71</xdr:col>
      <xdr:colOff>177800</xdr:colOff>
      <xdr:row>95</xdr:row>
      <xdr:rowOff>89205</xdr:rowOff>
    </xdr:to>
    <xdr:cxnSp macro="">
      <xdr:nvCxnSpPr>
        <xdr:cNvPr id="688" name="直線コネクタ 687"/>
        <xdr:cNvCxnSpPr/>
      </xdr:nvCxnSpPr>
      <xdr:spPr>
        <a:xfrm>
          <a:off x="12814300" y="15951022"/>
          <a:ext cx="889000" cy="4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71201</xdr:rowOff>
    </xdr:from>
    <xdr:ext cx="534377" cy="259045"/>
    <xdr:sp macro="" textlink="">
      <xdr:nvSpPr>
        <xdr:cNvPr id="692" name="テキスト ボックス 691"/>
        <xdr:cNvSpPr txBox="1"/>
      </xdr:nvSpPr>
      <xdr:spPr>
        <a:xfrm>
          <a:off x="12547111" y="163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52019</xdr:rowOff>
    </xdr:from>
    <xdr:to>
      <xdr:col>85</xdr:col>
      <xdr:colOff>177800</xdr:colOff>
      <xdr:row>93</xdr:row>
      <xdr:rowOff>153619</xdr:rowOff>
    </xdr:to>
    <xdr:sp macro="" textlink="">
      <xdr:nvSpPr>
        <xdr:cNvPr id="698" name="楕円 697"/>
        <xdr:cNvSpPr/>
      </xdr:nvSpPr>
      <xdr:spPr>
        <a:xfrm>
          <a:off x="16268700" y="159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74896</xdr:rowOff>
    </xdr:from>
    <xdr:ext cx="534377" cy="259045"/>
    <xdr:sp macro="" textlink="">
      <xdr:nvSpPr>
        <xdr:cNvPr id="699" name="積立金該当値テキスト"/>
        <xdr:cNvSpPr txBox="1"/>
      </xdr:nvSpPr>
      <xdr:spPr>
        <a:xfrm>
          <a:off x="16370300" y="158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59246</xdr:rowOff>
    </xdr:from>
    <xdr:to>
      <xdr:col>81</xdr:col>
      <xdr:colOff>101600</xdr:colOff>
      <xdr:row>93</xdr:row>
      <xdr:rowOff>160846</xdr:rowOff>
    </xdr:to>
    <xdr:sp macro="" textlink="">
      <xdr:nvSpPr>
        <xdr:cNvPr id="700" name="楕円 699"/>
        <xdr:cNvSpPr/>
      </xdr:nvSpPr>
      <xdr:spPr>
        <a:xfrm>
          <a:off x="15430500" y="160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5923</xdr:rowOff>
    </xdr:from>
    <xdr:ext cx="534377" cy="259045"/>
    <xdr:sp macro="" textlink="">
      <xdr:nvSpPr>
        <xdr:cNvPr id="701" name="テキスト ボックス 700"/>
        <xdr:cNvSpPr txBox="1"/>
      </xdr:nvSpPr>
      <xdr:spPr>
        <a:xfrm>
          <a:off x="15214111" y="157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35167</xdr:rowOff>
    </xdr:from>
    <xdr:to>
      <xdr:col>76</xdr:col>
      <xdr:colOff>165100</xdr:colOff>
      <xdr:row>93</xdr:row>
      <xdr:rowOff>136767</xdr:rowOff>
    </xdr:to>
    <xdr:sp macro="" textlink="">
      <xdr:nvSpPr>
        <xdr:cNvPr id="702" name="楕円 701"/>
        <xdr:cNvSpPr/>
      </xdr:nvSpPr>
      <xdr:spPr>
        <a:xfrm>
          <a:off x="14541500" y="159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153294</xdr:rowOff>
    </xdr:from>
    <xdr:ext cx="534377" cy="259045"/>
    <xdr:sp macro="" textlink="">
      <xdr:nvSpPr>
        <xdr:cNvPr id="703" name="テキスト ボックス 702"/>
        <xdr:cNvSpPr txBox="1"/>
      </xdr:nvSpPr>
      <xdr:spPr>
        <a:xfrm>
          <a:off x="14325111" y="157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38405</xdr:rowOff>
    </xdr:from>
    <xdr:to>
      <xdr:col>72</xdr:col>
      <xdr:colOff>38100</xdr:colOff>
      <xdr:row>95</xdr:row>
      <xdr:rowOff>140005</xdr:rowOff>
    </xdr:to>
    <xdr:sp macro="" textlink="">
      <xdr:nvSpPr>
        <xdr:cNvPr id="704" name="楕円 703"/>
        <xdr:cNvSpPr/>
      </xdr:nvSpPr>
      <xdr:spPr>
        <a:xfrm>
          <a:off x="13652500" y="163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156532</xdr:rowOff>
    </xdr:from>
    <xdr:ext cx="534377" cy="259045"/>
    <xdr:sp macro="" textlink="">
      <xdr:nvSpPr>
        <xdr:cNvPr id="705" name="テキスト ボックス 704"/>
        <xdr:cNvSpPr txBox="1"/>
      </xdr:nvSpPr>
      <xdr:spPr>
        <a:xfrm>
          <a:off x="13436111" y="161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126822</xdr:rowOff>
    </xdr:from>
    <xdr:to>
      <xdr:col>67</xdr:col>
      <xdr:colOff>101600</xdr:colOff>
      <xdr:row>93</xdr:row>
      <xdr:rowOff>56972</xdr:rowOff>
    </xdr:to>
    <xdr:sp macro="" textlink="">
      <xdr:nvSpPr>
        <xdr:cNvPr id="706" name="楕円 705"/>
        <xdr:cNvSpPr/>
      </xdr:nvSpPr>
      <xdr:spPr>
        <a:xfrm>
          <a:off x="12763500" y="159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73499</xdr:rowOff>
    </xdr:from>
    <xdr:ext cx="534377" cy="259045"/>
    <xdr:sp macro="" textlink="">
      <xdr:nvSpPr>
        <xdr:cNvPr id="707" name="テキスト ボックス 706"/>
        <xdr:cNvSpPr txBox="1"/>
      </xdr:nvSpPr>
      <xdr:spPr>
        <a:xfrm>
          <a:off x="12547111" y="156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75578</xdr:rowOff>
    </xdr:from>
    <xdr:to>
      <xdr:col>116</xdr:col>
      <xdr:colOff>63500</xdr:colOff>
      <xdr:row>36</xdr:row>
      <xdr:rowOff>120269</xdr:rowOff>
    </xdr:to>
    <xdr:cxnSp macro="">
      <xdr:nvCxnSpPr>
        <xdr:cNvPr id="734" name="直線コネクタ 733"/>
        <xdr:cNvCxnSpPr/>
      </xdr:nvCxnSpPr>
      <xdr:spPr>
        <a:xfrm flipV="1">
          <a:off x="21323300" y="5390528"/>
          <a:ext cx="8382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120269</xdr:rowOff>
    </xdr:from>
    <xdr:to>
      <xdr:col>111</xdr:col>
      <xdr:colOff>177800</xdr:colOff>
      <xdr:row>36</xdr:row>
      <xdr:rowOff>153759</xdr:rowOff>
    </xdr:to>
    <xdr:cxnSp macro="">
      <xdr:nvCxnSpPr>
        <xdr:cNvPr id="737" name="直線コネクタ 736"/>
        <xdr:cNvCxnSpPr/>
      </xdr:nvCxnSpPr>
      <xdr:spPr>
        <a:xfrm flipV="1">
          <a:off x="20434300" y="629246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52763</xdr:rowOff>
    </xdr:from>
    <xdr:to>
      <xdr:col>107</xdr:col>
      <xdr:colOff>50800</xdr:colOff>
      <xdr:row>36</xdr:row>
      <xdr:rowOff>153759</xdr:rowOff>
    </xdr:to>
    <xdr:cxnSp macro="">
      <xdr:nvCxnSpPr>
        <xdr:cNvPr id="740" name="直線コネクタ 739"/>
        <xdr:cNvCxnSpPr/>
      </xdr:nvCxnSpPr>
      <xdr:spPr>
        <a:xfrm>
          <a:off x="19545300" y="6224963"/>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25674</xdr:rowOff>
    </xdr:from>
    <xdr:to>
      <xdr:col>102</xdr:col>
      <xdr:colOff>114300</xdr:colOff>
      <xdr:row>36</xdr:row>
      <xdr:rowOff>52763</xdr:rowOff>
    </xdr:to>
    <xdr:cxnSp macro="">
      <xdr:nvCxnSpPr>
        <xdr:cNvPr id="743" name="直線コネクタ 742"/>
        <xdr:cNvCxnSpPr/>
      </xdr:nvCxnSpPr>
      <xdr:spPr>
        <a:xfrm>
          <a:off x="18656300" y="619787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24778</xdr:rowOff>
    </xdr:from>
    <xdr:to>
      <xdr:col>116</xdr:col>
      <xdr:colOff>114300</xdr:colOff>
      <xdr:row>31</xdr:row>
      <xdr:rowOff>126378</xdr:rowOff>
    </xdr:to>
    <xdr:sp macro="" textlink="">
      <xdr:nvSpPr>
        <xdr:cNvPr id="753" name="楕円 752"/>
        <xdr:cNvSpPr/>
      </xdr:nvSpPr>
      <xdr:spPr>
        <a:xfrm>
          <a:off x="221107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149255</xdr:rowOff>
    </xdr:from>
    <xdr:ext cx="534377" cy="259045"/>
    <xdr:sp macro="" textlink="">
      <xdr:nvSpPr>
        <xdr:cNvPr id="754" name="投資及び出資金該当値テキスト"/>
        <xdr:cNvSpPr txBox="1"/>
      </xdr:nvSpPr>
      <xdr:spPr>
        <a:xfrm>
          <a:off x="22212300" y="52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69469</xdr:rowOff>
    </xdr:from>
    <xdr:to>
      <xdr:col>112</xdr:col>
      <xdr:colOff>38100</xdr:colOff>
      <xdr:row>36</xdr:row>
      <xdr:rowOff>171069</xdr:rowOff>
    </xdr:to>
    <xdr:sp macro="" textlink="">
      <xdr:nvSpPr>
        <xdr:cNvPr id="755" name="楕円 754"/>
        <xdr:cNvSpPr/>
      </xdr:nvSpPr>
      <xdr:spPr>
        <a:xfrm>
          <a:off x="21272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16146</xdr:rowOff>
    </xdr:from>
    <xdr:ext cx="534377" cy="259045"/>
    <xdr:sp macro="" textlink="">
      <xdr:nvSpPr>
        <xdr:cNvPr id="756" name="テキスト ボックス 755"/>
        <xdr:cNvSpPr txBox="1"/>
      </xdr:nvSpPr>
      <xdr:spPr>
        <a:xfrm>
          <a:off x="21056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102959</xdr:rowOff>
    </xdr:from>
    <xdr:to>
      <xdr:col>107</xdr:col>
      <xdr:colOff>101600</xdr:colOff>
      <xdr:row>37</xdr:row>
      <xdr:rowOff>33109</xdr:rowOff>
    </xdr:to>
    <xdr:sp macro="" textlink="">
      <xdr:nvSpPr>
        <xdr:cNvPr id="757" name="楕円 756"/>
        <xdr:cNvSpPr/>
      </xdr:nvSpPr>
      <xdr:spPr>
        <a:xfrm>
          <a:off x="20383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49636</xdr:rowOff>
    </xdr:from>
    <xdr:ext cx="534377" cy="259045"/>
    <xdr:sp macro="" textlink="">
      <xdr:nvSpPr>
        <xdr:cNvPr id="758" name="テキスト ボックス 757"/>
        <xdr:cNvSpPr txBox="1"/>
      </xdr:nvSpPr>
      <xdr:spPr>
        <a:xfrm>
          <a:off x="20167111" y="6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1963</xdr:rowOff>
    </xdr:from>
    <xdr:to>
      <xdr:col>102</xdr:col>
      <xdr:colOff>165100</xdr:colOff>
      <xdr:row>36</xdr:row>
      <xdr:rowOff>103563</xdr:rowOff>
    </xdr:to>
    <xdr:sp macro="" textlink="">
      <xdr:nvSpPr>
        <xdr:cNvPr id="759" name="楕円 758"/>
        <xdr:cNvSpPr/>
      </xdr:nvSpPr>
      <xdr:spPr>
        <a:xfrm>
          <a:off x="19494500" y="61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120090</xdr:rowOff>
    </xdr:from>
    <xdr:ext cx="534377" cy="259045"/>
    <xdr:sp macro="" textlink="">
      <xdr:nvSpPr>
        <xdr:cNvPr id="760" name="テキスト ボックス 759"/>
        <xdr:cNvSpPr txBox="1"/>
      </xdr:nvSpPr>
      <xdr:spPr>
        <a:xfrm>
          <a:off x="19278111" y="59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146324</xdr:rowOff>
    </xdr:from>
    <xdr:to>
      <xdr:col>98</xdr:col>
      <xdr:colOff>38100</xdr:colOff>
      <xdr:row>36</xdr:row>
      <xdr:rowOff>76474</xdr:rowOff>
    </xdr:to>
    <xdr:sp macro="" textlink="">
      <xdr:nvSpPr>
        <xdr:cNvPr id="761" name="楕円 760"/>
        <xdr:cNvSpPr/>
      </xdr:nvSpPr>
      <xdr:spPr>
        <a:xfrm>
          <a:off x="18605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93001</xdr:rowOff>
    </xdr:from>
    <xdr:ext cx="534377" cy="259045"/>
    <xdr:sp macro="" textlink="">
      <xdr:nvSpPr>
        <xdr:cNvPr id="762" name="テキスト ボックス 761"/>
        <xdr:cNvSpPr txBox="1"/>
      </xdr:nvSpPr>
      <xdr:spPr>
        <a:xfrm>
          <a:off x="18389111" y="59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30178</xdr:rowOff>
    </xdr:from>
    <xdr:to>
      <xdr:col>116</xdr:col>
      <xdr:colOff>63500</xdr:colOff>
      <xdr:row>57</xdr:row>
      <xdr:rowOff>114417</xdr:rowOff>
    </xdr:to>
    <xdr:cxnSp macro="">
      <xdr:nvCxnSpPr>
        <xdr:cNvPr id="789" name="直線コネクタ 788"/>
        <xdr:cNvCxnSpPr/>
      </xdr:nvCxnSpPr>
      <xdr:spPr>
        <a:xfrm>
          <a:off x="21323300" y="9802828"/>
          <a:ext cx="8382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18153</xdr:rowOff>
    </xdr:from>
    <xdr:to>
      <xdr:col>111</xdr:col>
      <xdr:colOff>177800</xdr:colOff>
      <xdr:row>57</xdr:row>
      <xdr:rowOff>30178</xdr:rowOff>
    </xdr:to>
    <xdr:cxnSp macro="">
      <xdr:nvCxnSpPr>
        <xdr:cNvPr id="792" name="直線コネクタ 791"/>
        <xdr:cNvCxnSpPr/>
      </xdr:nvCxnSpPr>
      <xdr:spPr>
        <a:xfrm>
          <a:off x="20434300" y="9790803"/>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18153</xdr:rowOff>
    </xdr:from>
    <xdr:to>
      <xdr:col>107</xdr:col>
      <xdr:colOff>50800</xdr:colOff>
      <xdr:row>57</xdr:row>
      <xdr:rowOff>21582</xdr:rowOff>
    </xdr:to>
    <xdr:cxnSp macro="">
      <xdr:nvCxnSpPr>
        <xdr:cNvPr id="795" name="直線コネクタ 794"/>
        <xdr:cNvCxnSpPr/>
      </xdr:nvCxnSpPr>
      <xdr:spPr>
        <a:xfrm flipV="1">
          <a:off x="19545300" y="97908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1512</xdr:rowOff>
    </xdr:from>
    <xdr:to>
      <xdr:col>102</xdr:col>
      <xdr:colOff>114300</xdr:colOff>
      <xdr:row>57</xdr:row>
      <xdr:rowOff>21582</xdr:rowOff>
    </xdr:to>
    <xdr:cxnSp macro="">
      <xdr:nvCxnSpPr>
        <xdr:cNvPr id="798" name="直線コネクタ 797"/>
        <xdr:cNvCxnSpPr/>
      </xdr:nvCxnSpPr>
      <xdr:spPr>
        <a:xfrm>
          <a:off x="18656300" y="9774162"/>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63617</xdr:rowOff>
    </xdr:from>
    <xdr:to>
      <xdr:col>116</xdr:col>
      <xdr:colOff>114300</xdr:colOff>
      <xdr:row>57</xdr:row>
      <xdr:rowOff>165217</xdr:rowOff>
    </xdr:to>
    <xdr:sp macro="" textlink="">
      <xdr:nvSpPr>
        <xdr:cNvPr id="808" name="楕円 807"/>
        <xdr:cNvSpPr/>
      </xdr:nvSpPr>
      <xdr:spPr>
        <a:xfrm>
          <a:off x="22110700" y="9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86494</xdr:rowOff>
    </xdr:from>
    <xdr:ext cx="469744" cy="259045"/>
    <xdr:sp macro="" textlink="">
      <xdr:nvSpPr>
        <xdr:cNvPr id="809" name="貸付金該当値テキスト"/>
        <xdr:cNvSpPr txBox="1"/>
      </xdr:nvSpPr>
      <xdr:spPr>
        <a:xfrm>
          <a:off x="22212300" y="96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150828</xdr:rowOff>
    </xdr:from>
    <xdr:to>
      <xdr:col>112</xdr:col>
      <xdr:colOff>38100</xdr:colOff>
      <xdr:row>57</xdr:row>
      <xdr:rowOff>80978</xdr:rowOff>
    </xdr:to>
    <xdr:sp macro="" textlink="">
      <xdr:nvSpPr>
        <xdr:cNvPr id="810" name="楕円 809"/>
        <xdr:cNvSpPr/>
      </xdr:nvSpPr>
      <xdr:spPr>
        <a:xfrm>
          <a:off x="21272500" y="97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97505</xdr:rowOff>
    </xdr:from>
    <xdr:ext cx="534377" cy="259045"/>
    <xdr:sp macro="" textlink="">
      <xdr:nvSpPr>
        <xdr:cNvPr id="811" name="テキスト ボックス 810"/>
        <xdr:cNvSpPr txBox="1"/>
      </xdr:nvSpPr>
      <xdr:spPr>
        <a:xfrm>
          <a:off x="21056111" y="95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138803</xdr:rowOff>
    </xdr:from>
    <xdr:to>
      <xdr:col>107</xdr:col>
      <xdr:colOff>101600</xdr:colOff>
      <xdr:row>57</xdr:row>
      <xdr:rowOff>68953</xdr:rowOff>
    </xdr:to>
    <xdr:sp macro="" textlink="">
      <xdr:nvSpPr>
        <xdr:cNvPr id="812" name="楕円 811"/>
        <xdr:cNvSpPr/>
      </xdr:nvSpPr>
      <xdr:spPr>
        <a:xfrm>
          <a:off x="20383500" y="9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85480</xdr:rowOff>
    </xdr:from>
    <xdr:ext cx="534377" cy="259045"/>
    <xdr:sp macro="" textlink="">
      <xdr:nvSpPr>
        <xdr:cNvPr id="813" name="テキスト ボックス 812"/>
        <xdr:cNvSpPr txBox="1"/>
      </xdr:nvSpPr>
      <xdr:spPr>
        <a:xfrm>
          <a:off x="20167111" y="95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142232</xdr:rowOff>
    </xdr:from>
    <xdr:to>
      <xdr:col>102</xdr:col>
      <xdr:colOff>165100</xdr:colOff>
      <xdr:row>57</xdr:row>
      <xdr:rowOff>72382</xdr:rowOff>
    </xdr:to>
    <xdr:sp macro="" textlink="">
      <xdr:nvSpPr>
        <xdr:cNvPr id="814" name="楕円 813"/>
        <xdr:cNvSpPr/>
      </xdr:nvSpPr>
      <xdr:spPr>
        <a:xfrm>
          <a:off x="19494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88909</xdr:rowOff>
    </xdr:from>
    <xdr:ext cx="534377" cy="259045"/>
    <xdr:sp macro="" textlink="">
      <xdr:nvSpPr>
        <xdr:cNvPr id="815" name="テキスト ボックス 814"/>
        <xdr:cNvSpPr txBox="1"/>
      </xdr:nvSpPr>
      <xdr:spPr>
        <a:xfrm>
          <a:off x="19278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122162</xdr:rowOff>
    </xdr:from>
    <xdr:to>
      <xdr:col>98</xdr:col>
      <xdr:colOff>38100</xdr:colOff>
      <xdr:row>57</xdr:row>
      <xdr:rowOff>52312</xdr:rowOff>
    </xdr:to>
    <xdr:sp macro="" textlink="">
      <xdr:nvSpPr>
        <xdr:cNvPr id="816" name="楕円 815"/>
        <xdr:cNvSpPr/>
      </xdr:nvSpPr>
      <xdr:spPr>
        <a:xfrm>
          <a:off x="18605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68839</xdr:rowOff>
    </xdr:from>
    <xdr:ext cx="534377" cy="259045"/>
    <xdr:sp macro="" textlink="">
      <xdr:nvSpPr>
        <xdr:cNvPr id="817" name="テキスト ボックス 816"/>
        <xdr:cNvSpPr txBox="1"/>
      </xdr:nvSpPr>
      <xdr:spPr>
        <a:xfrm>
          <a:off x="18389111" y="9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98574</xdr:rowOff>
    </xdr:from>
    <xdr:to>
      <xdr:col>116</xdr:col>
      <xdr:colOff>63500</xdr:colOff>
      <xdr:row>76</xdr:row>
      <xdr:rowOff>127160</xdr:rowOff>
    </xdr:to>
    <xdr:cxnSp macro="">
      <xdr:nvCxnSpPr>
        <xdr:cNvPr id="849" name="直線コネクタ 848"/>
        <xdr:cNvCxnSpPr/>
      </xdr:nvCxnSpPr>
      <xdr:spPr>
        <a:xfrm flipV="1">
          <a:off x="21323300" y="13128774"/>
          <a:ext cx="8382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127160</xdr:rowOff>
    </xdr:from>
    <xdr:to>
      <xdr:col>111</xdr:col>
      <xdr:colOff>177800</xdr:colOff>
      <xdr:row>76</xdr:row>
      <xdr:rowOff>157944</xdr:rowOff>
    </xdr:to>
    <xdr:cxnSp macro="">
      <xdr:nvCxnSpPr>
        <xdr:cNvPr id="852" name="直線コネクタ 851"/>
        <xdr:cNvCxnSpPr/>
      </xdr:nvCxnSpPr>
      <xdr:spPr>
        <a:xfrm flipV="1">
          <a:off x="20434300" y="13157360"/>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157944</xdr:rowOff>
    </xdr:from>
    <xdr:to>
      <xdr:col>107</xdr:col>
      <xdr:colOff>50800</xdr:colOff>
      <xdr:row>77</xdr:row>
      <xdr:rowOff>17204</xdr:rowOff>
    </xdr:to>
    <xdr:cxnSp macro="">
      <xdr:nvCxnSpPr>
        <xdr:cNvPr id="855" name="直線コネクタ 854"/>
        <xdr:cNvCxnSpPr/>
      </xdr:nvCxnSpPr>
      <xdr:spPr>
        <a:xfrm flipV="1">
          <a:off x="19545300" y="13188144"/>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17204</xdr:rowOff>
    </xdr:from>
    <xdr:to>
      <xdr:col>102</xdr:col>
      <xdr:colOff>114300</xdr:colOff>
      <xdr:row>77</xdr:row>
      <xdr:rowOff>27598</xdr:rowOff>
    </xdr:to>
    <xdr:cxnSp macro="">
      <xdr:nvCxnSpPr>
        <xdr:cNvPr id="858" name="直線コネクタ 857"/>
        <xdr:cNvCxnSpPr/>
      </xdr:nvCxnSpPr>
      <xdr:spPr>
        <a:xfrm flipV="1">
          <a:off x="18656300" y="13218854"/>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47774</xdr:rowOff>
    </xdr:from>
    <xdr:to>
      <xdr:col>116</xdr:col>
      <xdr:colOff>114300</xdr:colOff>
      <xdr:row>76</xdr:row>
      <xdr:rowOff>149374</xdr:rowOff>
    </xdr:to>
    <xdr:sp macro="" textlink="">
      <xdr:nvSpPr>
        <xdr:cNvPr id="868" name="楕円 867"/>
        <xdr:cNvSpPr/>
      </xdr:nvSpPr>
      <xdr:spPr>
        <a:xfrm>
          <a:off x="22110700" y="130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70651</xdr:rowOff>
    </xdr:from>
    <xdr:ext cx="534377" cy="259045"/>
    <xdr:sp macro="" textlink="">
      <xdr:nvSpPr>
        <xdr:cNvPr id="869" name="繰出金該当値テキスト"/>
        <xdr:cNvSpPr txBox="1"/>
      </xdr:nvSpPr>
      <xdr:spPr>
        <a:xfrm>
          <a:off x="22212300" y="129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76360</xdr:rowOff>
    </xdr:from>
    <xdr:to>
      <xdr:col>112</xdr:col>
      <xdr:colOff>38100</xdr:colOff>
      <xdr:row>77</xdr:row>
      <xdr:rowOff>6510</xdr:rowOff>
    </xdr:to>
    <xdr:sp macro="" textlink="">
      <xdr:nvSpPr>
        <xdr:cNvPr id="870" name="楕円 869"/>
        <xdr:cNvSpPr/>
      </xdr:nvSpPr>
      <xdr:spPr>
        <a:xfrm>
          <a:off x="212725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23037</xdr:rowOff>
    </xdr:from>
    <xdr:ext cx="534377" cy="259045"/>
    <xdr:sp macro="" textlink="">
      <xdr:nvSpPr>
        <xdr:cNvPr id="871" name="テキスト ボックス 870"/>
        <xdr:cNvSpPr txBox="1"/>
      </xdr:nvSpPr>
      <xdr:spPr>
        <a:xfrm>
          <a:off x="21056111" y="128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107144</xdr:rowOff>
    </xdr:from>
    <xdr:to>
      <xdr:col>107</xdr:col>
      <xdr:colOff>101600</xdr:colOff>
      <xdr:row>77</xdr:row>
      <xdr:rowOff>37294</xdr:rowOff>
    </xdr:to>
    <xdr:sp macro="" textlink="">
      <xdr:nvSpPr>
        <xdr:cNvPr id="872" name="楕円 871"/>
        <xdr:cNvSpPr/>
      </xdr:nvSpPr>
      <xdr:spPr>
        <a:xfrm>
          <a:off x="20383500" y="131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53822</xdr:rowOff>
    </xdr:from>
    <xdr:ext cx="534377" cy="259045"/>
    <xdr:sp macro="" textlink="">
      <xdr:nvSpPr>
        <xdr:cNvPr id="873" name="テキスト ボックス 872"/>
        <xdr:cNvSpPr txBox="1"/>
      </xdr:nvSpPr>
      <xdr:spPr>
        <a:xfrm>
          <a:off x="20167111" y="129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137854</xdr:rowOff>
    </xdr:from>
    <xdr:to>
      <xdr:col>102</xdr:col>
      <xdr:colOff>165100</xdr:colOff>
      <xdr:row>77</xdr:row>
      <xdr:rowOff>68004</xdr:rowOff>
    </xdr:to>
    <xdr:sp macro="" textlink="">
      <xdr:nvSpPr>
        <xdr:cNvPr id="874" name="楕円 873"/>
        <xdr:cNvSpPr/>
      </xdr:nvSpPr>
      <xdr:spPr>
        <a:xfrm>
          <a:off x="19494500" y="131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84530</xdr:rowOff>
    </xdr:from>
    <xdr:ext cx="534377" cy="259045"/>
    <xdr:sp macro="" textlink="">
      <xdr:nvSpPr>
        <xdr:cNvPr id="875" name="テキスト ボックス 874"/>
        <xdr:cNvSpPr txBox="1"/>
      </xdr:nvSpPr>
      <xdr:spPr>
        <a:xfrm>
          <a:off x="19278111" y="1294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148248</xdr:rowOff>
    </xdr:from>
    <xdr:to>
      <xdr:col>98</xdr:col>
      <xdr:colOff>38100</xdr:colOff>
      <xdr:row>77</xdr:row>
      <xdr:rowOff>78398</xdr:rowOff>
    </xdr:to>
    <xdr:sp macro="" textlink="">
      <xdr:nvSpPr>
        <xdr:cNvPr id="876" name="楕円 875"/>
        <xdr:cNvSpPr/>
      </xdr:nvSpPr>
      <xdr:spPr>
        <a:xfrm>
          <a:off x="18605500" y="131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94926</xdr:rowOff>
    </xdr:from>
    <xdr:ext cx="534377" cy="259045"/>
    <xdr:sp macro="" textlink="">
      <xdr:nvSpPr>
        <xdr:cNvPr id="877" name="テキスト ボックス 876"/>
        <xdr:cNvSpPr txBox="1"/>
      </xdr:nvSpPr>
      <xdr:spPr>
        <a:xfrm>
          <a:off x="18389111" y="129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武道館や屋内グラウンド、ヒスイ海岸周辺整備などの大型公共施設の建設が終了し、公共施設等の建設が落ち着いたことから、前年度類似団体平均を上回っていた普通建設事業費の住民一人当たりのコストは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77,696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円と抑えられた。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89,796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年々上昇しており、大型公共施設建設事業の償還が今後重なることから、今後も増えることが見込まれる。起債については、事業の必要性や重要性・緊急性を厳格に判断し、財政シミュレーションを考慮しながら、新規発行額の抑制に努める。また、交付税措置のある有利な起債を選択するとともに、繰上償還や基金の活用を行う。</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また、投資及び出資金が住民一人当たりのコストが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55,305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円と前年度から急激に跳ね上がり、類似団体内順位のトップとなった。これは、企業債元金の繰上償還のため、病院への繰出金が一時的に増えたことによるものであり、次年度は下がると推測している。</a:t>
          </a: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106807</xdr:rowOff>
    </xdr:from>
    <xdr:to>
      <xdr:col>24</xdr:col>
      <xdr:colOff>63500</xdr:colOff>
      <xdr:row>35</xdr:row>
      <xdr:rowOff>151892</xdr:rowOff>
    </xdr:to>
    <xdr:cxnSp macro="">
      <xdr:nvCxnSpPr>
        <xdr:cNvPr id="61" name="直線コネクタ 60"/>
        <xdr:cNvCxnSpPr/>
      </xdr:nvCxnSpPr>
      <xdr:spPr>
        <a:xfrm flipV="1">
          <a:off x="3797300" y="6107557"/>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151892</xdr:rowOff>
    </xdr:from>
    <xdr:to>
      <xdr:col>19</xdr:col>
      <xdr:colOff>177800</xdr:colOff>
      <xdr:row>36</xdr:row>
      <xdr:rowOff>8128</xdr:rowOff>
    </xdr:to>
    <xdr:cxnSp macro="">
      <xdr:nvCxnSpPr>
        <xdr:cNvPr id="64" name="直線コネクタ 63"/>
        <xdr:cNvCxnSpPr/>
      </xdr:nvCxnSpPr>
      <xdr:spPr>
        <a:xfrm flipV="1">
          <a:off x="2908300" y="6152642"/>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8128</xdr:rowOff>
    </xdr:from>
    <xdr:to>
      <xdr:col>15</xdr:col>
      <xdr:colOff>50800</xdr:colOff>
      <xdr:row>36</xdr:row>
      <xdr:rowOff>34671</xdr:rowOff>
    </xdr:to>
    <xdr:cxnSp macro="">
      <xdr:nvCxnSpPr>
        <xdr:cNvPr id="67" name="直線コネクタ 66"/>
        <xdr:cNvCxnSpPr/>
      </xdr:nvCxnSpPr>
      <xdr:spPr>
        <a:xfrm flipV="1">
          <a:off x="2019300" y="618032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145161</xdr:rowOff>
    </xdr:from>
    <xdr:to>
      <xdr:col>10</xdr:col>
      <xdr:colOff>114300</xdr:colOff>
      <xdr:row>36</xdr:row>
      <xdr:rowOff>34671</xdr:rowOff>
    </xdr:to>
    <xdr:cxnSp macro="">
      <xdr:nvCxnSpPr>
        <xdr:cNvPr id="70" name="直線コネクタ 69"/>
        <xdr:cNvCxnSpPr/>
      </xdr:nvCxnSpPr>
      <xdr:spPr>
        <a:xfrm>
          <a:off x="1130300" y="6145911"/>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56007</xdr:rowOff>
    </xdr:from>
    <xdr:to>
      <xdr:col>24</xdr:col>
      <xdr:colOff>114300</xdr:colOff>
      <xdr:row>35</xdr:row>
      <xdr:rowOff>157607</xdr:rowOff>
    </xdr:to>
    <xdr:sp macro="" textlink="">
      <xdr:nvSpPr>
        <xdr:cNvPr id="80" name="楕円 79"/>
        <xdr:cNvSpPr/>
      </xdr:nvSpPr>
      <xdr:spPr>
        <a:xfrm>
          <a:off x="4584700" y="60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78884</xdr:rowOff>
    </xdr:from>
    <xdr:ext cx="469744" cy="259045"/>
    <xdr:sp macro="" textlink="">
      <xdr:nvSpPr>
        <xdr:cNvPr id="81" name="議会費該当値テキスト"/>
        <xdr:cNvSpPr txBox="1"/>
      </xdr:nvSpPr>
      <xdr:spPr>
        <a:xfrm>
          <a:off x="4686300" y="59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101092</xdr:rowOff>
    </xdr:from>
    <xdr:to>
      <xdr:col>20</xdr:col>
      <xdr:colOff>38100</xdr:colOff>
      <xdr:row>36</xdr:row>
      <xdr:rowOff>31242</xdr:rowOff>
    </xdr:to>
    <xdr:sp macro="" textlink="">
      <xdr:nvSpPr>
        <xdr:cNvPr id="82" name="楕円 81"/>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47769</xdr:rowOff>
    </xdr:from>
    <xdr:ext cx="469744" cy="259045"/>
    <xdr:sp macro="" textlink="">
      <xdr:nvSpPr>
        <xdr:cNvPr id="83" name="テキスト ボックス 82"/>
        <xdr:cNvSpPr txBox="1"/>
      </xdr:nvSpPr>
      <xdr:spPr>
        <a:xfrm>
          <a:off x="3562428"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128778</xdr:rowOff>
    </xdr:from>
    <xdr:to>
      <xdr:col>15</xdr:col>
      <xdr:colOff>101600</xdr:colOff>
      <xdr:row>36</xdr:row>
      <xdr:rowOff>58928</xdr:rowOff>
    </xdr:to>
    <xdr:sp macro="" textlink="">
      <xdr:nvSpPr>
        <xdr:cNvPr id="84" name="楕円 83"/>
        <xdr:cNvSpPr/>
      </xdr:nvSpPr>
      <xdr:spPr>
        <a:xfrm>
          <a:off x="28575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75455</xdr:rowOff>
    </xdr:from>
    <xdr:ext cx="469744" cy="259045"/>
    <xdr:sp macro="" textlink="">
      <xdr:nvSpPr>
        <xdr:cNvPr id="85" name="テキスト ボックス 84"/>
        <xdr:cNvSpPr txBox="1"/>
      </xdr:nvSpPr>
      <xdr:spPr>
        <a:xfrm>
          <a:off x="2673428" y="59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155321</xdr:rowOff>
    </xdr:from>
    <xdr:to>
      <xdr:col>10</xdr:col>
      <xdr:colOff>165100</xdr:colOff>
      <xdr:row>36</xdr:row>
      <xdr:rowOff>85471</xdr:rowOff>
    </xdr:to>
    <xdr:sp macro="" textlink="">
      <xdr:nvSpPr>
        <xdr:cNvPr id="86" name="楕円 85"/>
        <xdr:cNvSpPr/>
      </xdr:nvSpPr>
      <xdr:spPr>
        <a:xfrm>
          <a:off x="1968500" y="61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101998</xdr:rowOff>
    </xdr:from>
    <xdr:ext cx="469744" cy="259045"/>
    <xdr:sp macro="" textlink="">
      <xdr:nvSpPr>
        <xdr:cNvPr id="87" name="テキスト ボックス 86"/>
        <xdr:cNvSpPr txBox="1"/>
      </xdr:nvSpPr>
      <xdr:spPr>
        <a:xfrm>
          <a:off x="1784428" y="59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94361</xdr:rowOff>
    </xdr:from>
    <xdr:to>
      <xdr:col>6</xdr:col>
      <xdr:colOff>38100</xdr:colOff>
      <xdr:row>36</xdr:row>
      <xdr:rowOff>24511</xdr:rowOff>
    </xdr:to>
    <xdr:sp macro="" textlink="">
      <xdr:nvSpPr>
        <xdr:cNvPr id="88" name="楕円 87"/>
        <xdr:cNvSpPr/>
      </xdr:nvSpPr>
      <xdr:spPr>
        <a:xfrm>
          <a:off x="1079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41038</xdr:rowOff>
    </xdr:from>
    <xdr:ext cx="469744" cy="259045"/>
    <xdr:sp macro="" textlink="">
      <xdr:nvSpPr>
        <xdr:cNvPr id="89" name="テキスト ボックス 88"/>
        <xdr:cNvSpPr txBox="1"/>
      </xdr:nvSpPr>
      <xdr:spPr>
        <a:xfrm>
          <a:off x="895428" y="58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116184</xdr:rowOff>
    </xdr:from>
    <xdr:to>
      <xdr:col>24</xdr:col>
      <xdr:colOff>63500</xdr:colOff>
      <xdr:row>56</xdr:row>
      <xdr:rowOff>150027</xdr:rowOff>
    </xdr:to>
    <xdr:cxnSp macro="">
      <xdr:nvCxnSpPr>
        <xdr:cNvPr id="120" name="直線コネクタ 119"/>
        <xdr:cNvCxnSpPr/>
      </xdr:nvCxnSpPr>
      <xdr:spPr>
        <a:xfrm flipV="1">
          <a:off x="3797300" y="9717384"/>
          <a:ext cx="8382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150027</xdr:rowOff>
    </xdr:from>
    <xdr:to>
      <xdr:col>19</xdr:col>
      <xdr:colOff>177800</xdr:colOff>
      <xdr:row>56</xdr:row>
      <xdr:rowOff>163001</xdr:rowOff>
    </xdr:to>
    <xdr:cxnSp macro="">
      <xdr:nvCxnSpPr>
        <xdr:cNvPr id="123" name="直線コネクタ 122"/>
        <xdr:cNvCxnSpPr/>
      </xdr:nvCxnSpPr>
      <xdr:spPr>
        <a:xfrm flipV="1">
          <a:off x="2908300" y="9751227"/>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163001</xdr:rowOff>
    </xdr:from>
    <xdr:to>
      <xdr:col>15</xdr:col>
      <xdr:colOff>50800</xdr:colOff>
      <xdr:row>57</xdr:row>
      <xdr:rowOff>48972</xdr:rowOff>
    </xdr:to>
    <xdr:cxnSp macro="">
      <xdr:nvCxnSpPr>
        <xdr:cNvPr id="126" name="直線コネクタ 125"/>
        <xdr:cNvCxnSpPr/>
      </xdr:nvCxnSpPr>
      <xdr:spPr>
        <a:xfrm flipV="1">
          <a:off x="2019300" y="9764201"/>
          <a:ext cx="889000" cy="5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4711</xdr:rowOff>
    </xdr:from>
    <xdr:to>
      <xdr:col>10</xdr:col>
      <xdr:colOff>114300</xdr:colOff>
      <xdr:row>57</xdr:row>
      <xdr:rowOff>48972</xdr:rowOff>
    </xdr:to>
    <xdr:cxnSp macro="">
      <xdr:nvCxnSpPr>
        <xdr:cNvPr id="129" name="直線コネクタ 128"/>
        <xdr:cNvCxnSpPr/>
      </xdr:nvCxnSpPr>
      <xdr:spPr>
        <a:xfrm>
          <a:off x="1130300" y="9605911"/>
          <a:ext cx="8890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84426</xdr:rowOff>
    </xdr:from>
    <xdr:ext cx="599010" cy="259045"/>
    <xdr:sp macro="" textlink="">
      <xdr:nvSpPr>
        <xdr:cNvPr id="133" name="テキスト ボックス 132"/>
        <xdr:cNvSpPr txBox="1"/>
      </xdr:nvSpPr>
      <xdr:spPr>
        <a:xfrm>
          <a:off x="830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65384</xdr:rowOff>
    </xdr:from>
    <xdr:to>
      <xdr:col>24</xdr:col>
      <xdr:colOff>114300</xdr:colOff>
      <xdr:row>56</xdr:row>
      <xdr:rowOff>166984</xdr:rowOff>
    </xdr:to>
    <xdr:sp macro="" textlink="">
      <xdr:nvSpPr>
        <xdr:cNvPr id="139" name="楕円 138"/>
        <xdr:cNvSpPr/>
      </xdr:nvSpPr>
      <xdr:spPr>
        <a:xfrm>
          <a:off x="4584700" y="96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88261</xdr:rowOff>
    </xdr:from>
    <xdr:ext cx="599010" cy="259045"/>
    <xdr:sp macro="" textlink="">
      <xdr:nvSpPr>
        <xdr:cNvPr id="140" name="総務費該当値テキスト"/>
        <xdr:cNvSpPr txBox="1"/>
      </xdr:nvSpPr>
      <xdr:spPr>
        <a:xfrm>
          <a:off x="4686300" y="951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99227</xdr:rowOff>
    </xdr:from>
    <xdr:to>
      <xdr:col>20</xdr:col>
      <xdr:colOff>38100</xdr:colOff>
      <xdr:row>57</xdr:row>
      <xdr:rowOff>29377</xdr:rowOff>
    </xdr:to>
    <xdr:sp macro="" textlink="">
      <xdr:nvSpPr>
        <xdr:cNvPr id="141" name="楕円 140"/>
        <xdr:cNvSpPr/>
      </xdr:nvSpPr>
      <xdr:spPr>
        <a:xfrm>
          <a:off x="3746500" y="97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45904</xdr:rowOff>
    </xdr:from>
    <xdr:ext cx="599010" cy="259045"/>
    <xdr:sp macro="" textlink="">
      <xdr:nvSpPr>
        <xdr:cNvPr id="142" name="テキスト ボックス 141"/>
        <xdr:cNvSpPr txBox="1"/>
      </xdr:nvSpPr>
      <xdr:spPr>
        <a:xfrm>
          <a:off x="3497795" y="94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112201</xdr:rowOff>
    </xdr:from>
    <xdr:to>
      <xdr:col>15</xdr:col>
      <xdr:colOff>101600</xdr:colOff>
      <xdr:row>57</xdr:row>
      <xdr:rowOff>42351</xdr:rowOff>
    </xdr:to>
    <xdr:sp macro="" textlink="">
      <xdr:nvSpPr>
        <xdr:cNvPr id="143" name="楕円 142"/>
        <xdr:cNvSpPr/>
      </xdr:nvSpPr>
      <xdr:spPr>
        <a:xfrm>
          <a:off x="2857500" y="9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58878</xdr:rowOff>
    </xdr:from>
    <xdr:ext cx="599010" cy="259045"/>
    <xdr:sp macro="" textlink="">
      <xdr:nvSpPr>
        <xdr:cNvPr id="144" name="テキスト ボックス 143"/>
        <xdr:cNvSpPr txBox="1"/>
      </xdr:nvSpPr>
      <xdr:spPr>
        <a:xfrm>
          <a:off x="2608795" y="948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169622</xdr:rowOff>
    </xdr:from>
    <xdr:to>
      <xdr:col>10</xdr:col>
      <xdr:colOff>165100</xdr:colOff>
      <xdr:row>57</xdr:row>
      <xdr:rowOff>99772</xdr:rowOff>
    </xdr:to>
    <xdr:sp macro="" textlink="">
      <xdr:nvSpPr>
        <xdr:cNvPr id="145" name="楕円 144"/>
        <xdr:cNvSpPr/>
      </xdr:nvSpPr>
      <xdr:spPr>
        <a:xfrm>
          <a:off x="1968500" y="97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116299</xdr:rowOff>
    </xdr:from>
    <xdr:ext cx="599010" cy="259045"/>
    <xdr:sp macro="" textlink="">
      <xdr:nvSpPr>
        <xdr:cNvPr id="146" name="テキスト ボックス 145"/>
        <xdr:cNvSpPr txBox="1"/>
      </xdr:nvSpPr>
      <xdr:spPr>
        <a:xfrm>
          <a:off x="1719795" y="95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125361</xdr:rowOff>
    </xdr:from>
    <xdr:to>
      <xdr:col>6</xdr:col>
      <xdr:colOff>38100</xdr:colOff>
      <xdr:row>56</xdr:row>
      <xdr:rowOff>55511</xdr:rowOff>
    </xdr:to>
    <xdr:sp macro="" textlink="">
      <xdr:nvSpPr>
        <xdr:cNvPr id="147" name="楕円 146"/>
        <xdr:cNvSpPr/>
      </xdr:nvSpPr>
      <xdr:spPr>
        <a:xfrm>
          <a:off x="1079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72038</xdr:rowOff>
    </xdr:from>
    <xdr:ext cx="599010" cy="259045"/>
    <xdr:sp macro="" textlink="">
      <xdr:nvSpPr>
        <xdr:cNvPr id="148" name="テキスト ボックス 147"/>
        <xdr:cNvSpPr txBox="1"/>
      </xdr:nvSpPr>
      <xdr:spPr>
        <a:xfrm>
          <a:off x="830795" y="93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97873</xdr:rowOff>
    </xdr:from>
    <xdr:to>
      <xdr:col>24</xdr:col>
      <xdr:colOff>63500</xdr:colOff>
      <xdr:row>76</xdr:row>
      <xdr:rowOff>116177</xdr:rowOff>
    </xdr:to>
    <xdr:cxnSp macro="">
      <xdr:nvCxnSpPr>
        <xdr:cNvPr id="178" name="直線コネクタ 177"/>
        <xdr:cNvCxnSpPr/>
      </xdr:nvCxnSpPr>
      <xdr:spPr>
        <a:xfrm>
          <a:off x="3797300" y="13128073"/>
          <a:ext cx="8382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97873</xdr:rowOff>
    </xdr:from>
    <xdr:to>
      <xdr:col>19</xdr:col>
      <xdr:colOff>177800</xdr:colOff>
      <xdr:row>76</xdr:row>
      <xdr:rowOff>117861</xdr:rowOff>
    </xdr:to>
    <xdr:cxnSp macro="">
      <xdr:nvCxnSpPr>
        <xdr:cNvPr id="181" name="直線コネクタ 180"/>
        <xdr:cNvCxnSpPr/>
      </xdr:nvCxnSpPr>
      <xdr:spPr>
        <a:xfrm flipV="1">
          <a:off x="2908300" y="13128073"/>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117861</xdr:rowOff>
    </xdr:from>
    <xdr:to>
      <xdr:col>15</xdr:col>
      <xdr:colOff>50800</xdr:colOff>
      <xdr:row>76</xdr:row>
      <xdr:rowOff>143137</xdr:rowOff>
    </xdr:to>
    <xdr:cxnSp macro="">
      <xdr:nvCxnSpPr>
        <xdr:cNvPr id="184" name="直線コネクタ 183"/>
        <xdr:cNvCxnSpPr/>
      </xdr:nvCxnSpPr>
      <xdr:spPr>
        <a:xfrm flipV="1">
          <a:off x="2019300" y="1314806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143137</xdr:rowOff>
    </xdr:from>
    <xdr:to>
      <xdr:col>10</xdr:col>
      <xdr:colOff>114300</xdr:colOff>
      <xdr:row>76</xdr:row>
      <xdr:rowOff>169845</xdr:rowOff>
    </xdr:to>
    <xdr:cxnSp macro="">
      <xdr:nvCxnSpPr>
        <xdr:cNvPr id="187" name="直線コネクタ 186"/>
        <xdr:cNvCxnSpPr/>
      </xdr:nvCxnSpPr>
      <xdr:spPr>
        <a:xfrm flipV="1">
          <a:off x="1130300" y="13173337"/>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65377</xdr:rowOff>
    </xdr:from>
    <xdr:to>
      <xdr:col>24</xdr:col>
      <xdr:colOff>114300</xdr:colOff>
      <xdr:row>76</xdr:row>
      <xdr:rowOff>166977</xdr:rowOff>
    </xdr:to>
    <xdr:sp macro="" textlink="">
      <xdr:nvSpPr>
        <xdr:cNvPr id="197" name="楕円 196"/>
        <xdr:cNvSpPr/>
      </xdr:nvSpPr>
      <xdr:spPr>
        <a:xfrm>
          <a:off x="4584700" y="130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88254</xdr:rowOff>
    </xdr:from>
    <xdr:ext cx="599010" cy="259045"/>
    <xdr:sp macro="" textlink="">
      <xdr:nvSpPr>
        <xdr:cNvPr id="198" name="民生費該当値テキスト"/>
        <xdr:cNvSpPr txBox="1"/>
      </xdr:nvSpPr>
      <xdr:spPr>
        <a:xfrm>
          <a:off x="4686300" y="1294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47073</xdr:rowOff>
    </xdr:from>
    <xdr:to>
      <xdr:col>20</xdr:col>
      <xdr:colOff>38100</xdr:colOff>
      <xdr:row>76</xdr:row>
      <xdr:rowOff>148673</xdr:rowOff>
    </xdr:to>
    <xdr:sp macro="" textlink="">
      <xdr:nvSpPr>
        <xdr:cNvPr id="199" name="楕円 198"/>
        <xdr:cNvSpPr/>
      </xdr:nvSpPr>
      <xdr:spPr>
        <a:xfrm>
          <a:off x="3746500" y="130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165201</xdr:rowOff>
    </xdr:from>
    <xdr:ext cx="599010" cy="259045"/>
    <xdr:sp macro="" textlink="">
      <xdr:nvSpPr>
        <xdr:cNvPr id="200" name="テキスト ボックス 199"/>
        <xdr:cNvSpPr txBox="1"/>
      </xdr:nvSpPr>
      <xdr:spPr>
        <a:xfrm>
          <a:off x="3497795" y="12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67061</xdr:rowOff>
    </xdr:from>
    <xdr:to>
      <xdr:col>15</xdr:col>
      <xdr:colOff>101600</xdr:colOff>
      <xdr:row>76</xdr:row>
      <xdr:rowOff>168661</xdr:rowOff>
    </xdr:to>
    <xdr:sp macro="" textlink="">
      <xdr:nvSpPr>
        <xdr:cNvPr id="201" name="楕円 200"/>
        <xdr:cNvSpPr/>
      </xdr:nvSpPr>
      <xdr:spPr>
        <a:xfrm>
          <a:off x="2857500" y="130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xdr:rowOff>
    </xdr:from>
    <xdr:ext cx="599010" cy="259045"/>
    <xdr:sp macro="" textlink="">
      <xdr:nvSpPr>
        <xdr:cNvPr id="202" name="テキスト ボックス 201"/>
        <xdr:cNvSpPr txBox="1"/>
      </xdr:nvSpPr>
      <xdr:spPr>
        <a:xfrm>
          <a:off x="2608795" y="128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92337</xdr:rowOff>
    </xdr:from>
    <xdr:to>
      <xdr:col>10</xdr:col>
      <xdr:colOff>165100</xdr:colOff>
      <xdr:row>77</xdr:row>
      <xdr:rowOff>22487</xdr:rowOff>
    </xdr:to>
    <xdr:sp macro="" textlink="">
      <xdr:nvSpPr>
        <xdr:cNvPr id="203" name="楕円 202"/>
        <xdr:cNvSpPr/>
      </xdr:nvSpPr>
      <xdr:spPr>
        <a:xfrm>
          <a:off x="1968500" y="131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39014</xdr:rowOff>
    </xdr:from>
    <xdr:ext cx="599010" cy="259045"/>
    <xdr:sp macro="" textlink="">
      <xdr:nvSpPr>
        <xdr:cNvPr id="204" name="テキスト ボックス 203"/>
        <xdr:cNvSpPr txBox="1"/>
      </xdr:nvSpPr>
      <xdr:spPr>
        <a:xfrm>
          <a:off x="1719795" y="128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119045</xdr:rowOff>
    </xdr:from>
    <xdr:to>
      <xdr:col>6</xdr:col>
      <xdr:colOff>38100</xdr:colOff>
      <xdr:row>77</xdr:row>
      <xdr:rowOff>49195</xdr:rowOff>
    </xdr:to>
    <xdr:sp macro="" textlink="">
      <xdr:nvSpPr>
        <xdr:cNvPr id="205" name="楕円 204"/>
        <xdr:cNvSpPr/>
      </xdr:nvSpPr>
      <xdr:spPr>
        <a:xfrm>
          <a:off x="1079500" y="1314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65722</xdr:rowOff>
    </xdr:from>
    <xdr:ext cx="599010" cy="259045"/>
    <xdr:sp macro="" textlink="">
      <xdr:nvSpPr>
        <xdr:cNvPr id="206" name="テキスト ボックス 205"/>
        <xdr:cNvSpPr txBox="1"/>
      </xdr:nvSpPr>
      <xdr:spPr>
        <a:xfrm>
          <a:off x="830795" y="1292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70563</xdr:rowOff>
    </xdr:from>
    <xdr:to>
      <xdr:col>24</xdr:col>
      <xdr:colOff>63500</xdr:colOff>
      <xdr:row>95</xdr:row>
      <xdr:rowOff>73284</xdr:rowOff>
    </xdr:to>
    <xdr:cxnSp macro="">
      <xdr:nvCxnSpPr>
        <xdr:cNvPr id="235" name="直線コネクタ 234"/>
        <xdr:cNvCxnSpPr/>
      </xdr:nvCxnSpPr>
      <xdr:spPr>
        <a:xfrm flipV="1">
          <a:off x="3797300" y="1618686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73284</xdr:rowOff>
    </xdr:from>
    <xdr:to>
      <xdr:col>19</xdr:col>
      <xdr:colOff>177800</xdr:colOff>
      <xdr:row>95</xdr:row>
      <xdr:rowOff>75318</xdr:rowOff>
    </xdr:to>
    <xdr:cxnSp macro="">
      <xdr:nvCxnSpPr>
        <xdr:cNvPr id="238" name="直線コネクタ 237"/>
        <xdr:cNvCxnSpPr/>
      </xdr:nvCxnSpPr>
      <xdr:spPr>
        <a:xfrm flipV="1">
          <a:off x="2908300" y="1636103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75318</xdr:rowOff>
    </xdr:from>
    <xdr:to>
      <xdr:col>15</xdr:col>
      <xdr:colOff>50800</xdr:colOff>
      <xdr:row>95</xdr:row>
      <xdr:rowOff>91199</xdr:rowOff>
    </xdr:to>
    <xdr:cxnSp macro="">
      <xdr:nvCxnSpPr>
        <xdr:cNvPr id="241" name="直線コネクタ 240"/>
        <xdr:cNvCxnSpPr/>
      </xdr:nvCxnSpPr>
      <xdr:spPr>
        <a:xfrm flipV="1">
          <a:off x="2019300" y="16363068"/>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91199</xdr:rowOff>
    </xdr:from>
    <xdr:to>
      <xdr:col>10</xdr:col>
      <xdr:colOff>114300</xdr:colOff>
      <xdr:row>95</xdr:row>
      <xdr:rowOff>91641</xdr:rowOff>
    </xdr:to>
    <xdr:cxnSp macro="">
      <xdr:nvCxnSpPr>
        <xdr:cNvPr id="244" name="直線コネクタ 243"/>
        <xdr:cNvCxnSpPr/>
      </xdr:nvCxnSpPr>
      <xdr:spPr>
        <a:xfrm flipV="1">
          <a:off x="1130300" y="16378949"/>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19763</xdr:rowOff>
    </xdr:from>
    <xdr:to>
      <xdr:col>24</xdr:col>
      <xdr:colOff>114300</xdr:colOff>
      <xdr:row>94</xdr:row>
      <xdr:rowOff>121363</xdr:rowOff>
    </xdr:to>
    <xdr:sp macro="" textlink="">
      <xdr:nvSpPr>
        <xdr:cNvPr id="254" name="楕円 253"/>
        <xdr:cNvSpPr/>
      </xdr:nvSpPr>
      <xdr:spPr>
        <a:xfrm>
          <a:off x="4584700" y="161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42640</xdr:rowOff>
    </xdr:from>
    <xdr:ext cx="599010" cy="259045"/>
    <xdr:sp macro="" textlink="">
      <xdr:nvSpPr>
        <xdr:cNvPr id="255" name="衛生費該当値テキスト"/>
        <xdr:cNvSpPr txBox="1"/>
      </xdr:nvSpPr>
      <xdr:spPr>
        <a:xfrm>
          <a:off x="4686300" y="1598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22484</xdr:rowOff>
    </xdr:from>
    <xdr:to>
      <xdr:col>20</xdr:col>
      <xdr:colOff>38100</xdr:colOff>
      <xdr:row>95</xdr:row>
      <xdr:rowOff>124084</xdr:rowOff>
    </xdr:to>
    <xdr:sp macro="" textlink="">
      <xdr:nvSpPr>
        <xdr:cNvPr id="256" name="楕円 255"/>
        <xdr:cNvSpPr/>
      </xdr:nvSpPr>
      <xdr:spPr>
        <a:xfrm>
          <a:off x="3746500" y="163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140611</xdr:rowOff>
    </xdr:from>
    <xdr:ext cx="534377" cy="259045"/>
    <xdr:sp macro="" textlink="">
      <xdr:nvSpPr>
        <xdr:cNvPr id="257" name="テキスト ボックス 256"/>
        <xdr:cNvSpPr txBox="1"/>
      </xdr:nvSpPr>
      <xdr:spPr>
        <a:xfrm>
          <a:off x="3530111" y="160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24518</xdr:rowOff>
    </xdr:from>
    <xdr:to>
      <xdr:col>15</xdr:col>
      <xdr:colOff>101600</xdr:colOff>
      <xdr:row>95</xdr:row>
      <xdr:rowOff>126118</xdr:rowOff>
    </xdr:to>
    <xdr:sp macro="" textlink="">
      <xdr:nvSpPr>
        <xdr:cNvPr id="258" name="楕円 257"/>
        <xdr:cNvSpPr/>
      </xdr:nvSpPr>
      <xdr:spPr>
        <a:xfrm>
          <a:off x="2857500" y="163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142645</xdr:rowOff>
    </xdr:from>
    <xdr:ext cx="534377" cy="259045"/>
    <xdr:sp macro="" textlink="">
      <xdr:nvSpPr>
        <xdr:cNvPr id="259" name="テキスト ボックス 258"/>
        <xdr:cNvSpPr txBox="1"/>
      </xdr:nvSpPr>
      <xdr:spPr>
        <a:xfrm>
          <a:off x="2641111" y="160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40399</xdr:rowOff>
    </xdr:from>
    <xdr:to>
      <xdr:col>10</xdr:col>
      <xdr:colOff>165100</xdr:colOff>
      <xdr:row>95</xdr:row>
      <xdr:rowOff>141999</xdr:rowOff>
    </xdr:to>
    <xdr:sp macro="" textlink="">
      <xdr:nvSpPr>
        <xdr:cNvPr id="260" name="楕円 259"/>
        <xdr:cNvSpPr/>
      </xdr:nvSpPr>
      <xdr:spPr>
        <a:xfrm>
          <a:off x="1968500" y="163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158526</xdr:rowOff>
    </xdr:from>
    <xdr:ext cx="534377" cy="259045"/>
    <xdr:sp macro="" textlink="">
      <xdr:nvSpPr>
        <xdr:cNvPr id="261" name="テキスト ボックス 260"/>
        <xdr:cNvSpPr txBox="1"/>
      </xdr:nvSpPr>
      <xdr:spPr>
        <a:xfrm>
          <a:off x="1752111" y="1610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40841</xdr:rowOff>
    </xdr:from>
    <xdr:to>
      <xdr:col>6</xdr:col>
      <xdr:colOff>38100</xdr:colOff>
      <xdr:row>95</xdr:row>
      <xdr:rowOff>142441</xdr:rowOff>
    </xdr:to>
    <xdr:sp macro="" textlink="">
      <xdr:nvSpPr>
        <xdr:cNvPr id="262" name="楕円 261"/>
        <xdr:cNvSpPr/>
      </xdr:nvSpPr>
      <xdr:spPr>
        <a:xfrm>
          <a:off x="1079500" y="163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158968</xdr:rowOff>
    </xdr:from>
    <xdr:ext cx="534377" cy="259045"/>
    <xdr:sp macro="" textlink="">
      <xdr:nvSpPr>
        <xdr:cNvPr id="263" name="テキスト ボックス 262"/>
        <xdr:cNvSpPr txBox="1"/>
      </xdr:nvSpPr>
      <xdr:spPr>
        <a:xfrm>
          <a:off x="863111" y="161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91694</xdr:rowOff>
    </xdr:from>
    <xdr:to>
      <xdr:col>55</xdr:col>
      <xdr:colOff>0</xdr:colOff>
      <xdr:row>38</xdr:row>
      <xdr:rowOff>93599</xdr:rowOff>
    </xdr:to>
    <xdr:cxnSp macro="">
      <xdr:nvCxnSpPr>
        <xdr:cNvPr id="292" name="直線コネクタ 291"/>
        <xdr:cNvCxnSpPr/>
      </xdr:nvCxnSpPr>
      <xdr:spPr>
        <a:xfrm>
          <a:off x="9639300" y="660679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91694</xdr:rowOff>
    </xdr:from>
    <xdr:to>
      <xdr:col>50</xdr:col>
      <xdr:colOff>114300</xdr:colOff>
      <xdr:row>38</xdr:row>
      <xdr:rowOff>96647</xdr:rowOff>
    </xdr:to>
    <xdr:cxnSp macro="">
      <xdr:nvCxnSpPr>
        <xdr:cNvPr id="295" name="直線コネクタ 294"/>
        <xdr:cNvCxnSpPr/>
      </xdr:nvCxnSpPr>
      <xdr:spPr>
        <a:xfrm flipV="1">
          <a:off x="8750300" y="66067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95885</xdr:rowOff>
    </xdr:from>
    <xdr:to>
      <xdr:col>45</xdr:col>
      <xdr:colOff>177800</xdr:colOff>
      <xdr:row>38</xdr:row>
      <xdr:rowOff>96647</xdr:rowOff>
    </xdr:to>
    <xdr:cxnSp macro="">
      <xdr:nvCxnSpPr>
        <xdr:cNvPr id="298" name="直線コネクタ 297"/>
        <xdr:cNvCxnSpPr/>
      </xdr:nvCxnSpPr>
      <xdr:spPr>
        <a:xfrm>
          <a:off x="7861300" y="66109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95885</xdr:rowOff>
    </xdr:from>
    <xdr:to>
      <xdr:col>41</xdr:col>
      <xdr:colOff>50800</xdr:colOff>
      <xdr:row>38</xdr:row>
      <xdr:rowOff>99314</xdr:rowOff>
    </xdr:to>
    <xdr:cxnSp macro="">
      <xdr:nvCxnSpPr>
        <xdr:cNvPr id="301" name="直線コネクタ 300"/>
        <xdr:cNvCxnSpPr/>
      </xdr:nvCxnSpPr>
      <xdr:spPr>
        <a:xfrm flipV="1">
          <a:off x="6972300" y="661098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42799</xdr:rowOff>
    </xdr:from>
    <xdr:to>
      <xdr:col>55</xdr:col>
      <xdr:colOff>50800</xdr:colOff>
      <xdr:row>38</xdr:row>
      <xdr:rowOff>144399</xdr:rowOff>
    </xdr:to>
    <xdr:sp macro="" textlink="">
      <xdr:nvSpPr>
        <xdr:cNvPr id="311" name="楕円 310"/>
        <xdr:cNvSpPr/>
      </xdr:nvSpPr>
      <xdr:spPr>
        <a:xfrm>
          <a:off x="104267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5605</xdr:rowOff>
    </xdr:from>
    <xdr:ext cx="378565" cy="259045"/>
    <xdr:sp macro="" textlink="">
      <xdr:nvSpPr>
        <xdr:cNvPr id="312" name="労働費該当値テキスト"/>
        <xdr:cNvSpPr txBox="1"/>
      </xdr:nvSpPr>
      <xdr:spPr>
        <a:xfrm>
          <a:off x="10528300"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13" name="楕円 312"/>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14" name="テキスト ボックス 313"/>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45847</xdr:rowOff>
    </xdr:from>
    <xdr:to>
      <xdr:col>46</xdr:col>
      <xdr:colOff>38100</xdr:colOff>
      <xdr:row>38</xdr:row>
      <xdr:rowOff>147447</xdr:rowOff>
    </xdr:to>
    <xdr:sp macro="" textlink="">
      <xdr:nvSpPr>
        <xdr:cNvPr id="315" name="楕円 314"/>
        <xdr:cNvSpPr/>
      </xdr:nvSpPr>
      <xdr:spPr>
        <a:xfrm>
          <a:off x="8699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163974</xdr:rowOff>
    </xdr:from>
    <xdr:ext cx="378565" cy="259045"/>
    <xdr:sp macro="" textlink="">
      <xdr:nvSpPr>
        <xdr:cNvPr id="316" name="テキスト ボックス 315"/>
        <xdr:cNvSpPr txBox="1"/>
      </xdr:nvSpPr>
      <xdr:spPr>
        <a:xfrm>
          <a:off x="8561017" y="633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45085</xdr:rowOff>
    </xdr:from>
    <xdr:to>
      <xdr:col>41</xdr:col>
      <xdr:colOff>101600</xdr:colOff>
      <xdr:row>38</xdr:row>
      <xdr:rowOff>146685</xdr:rowOff>
    </xdr:to>
    <xdr:sp macro="" textlink="">
      <xdr:nvSpPr>
        <xdr:cNvPr id="317" name="楕円 316"/>
        <xdr:cNvSpPr/>
      </xdr:nvSpPr>
      <xdr:spPr>
        <a:xfrm>
          <a:off x="7810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137812</xdr:rowOff>
    </xdr:from>
    <xdr:ext cx="378565" cy="259045"/>
    <xdr:sp macro="" textlink="">
      <xdr:nvSpPr>
        <xdr:cNvPr id="318" name="テキスト ボックス 317"/>
        <xdr:cNvSpPr txBox="1"/>
      </xdr:nvSpPr>
      <xdr:spPr>
        <a:xfrm>
          <a:off x="7672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48514</xdr:rowOff>
    </xdr:from>
    <xdr:to>
      <xdr:col>36</xdr:col>
      <xdr:colOff>165100</xdr:colOff>
      <xdr:row>38</xdr:row>
      <xdr:rowOff>150114</xdr:rowOff>
    </xdr:to>
    <xdr:sp macro="" textlink="">
      <xdr:nvSpPr>
        <xdr:cNvPr id="319" name="楕円 318"/>
        <xdr:cNvSpPr/>
      </xdr:nvSpPr>
      <xdr:spPr>
        <a:xfrm>
          <a:off x="69215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141241</xdr:rowOff>
    </xdr:from>
    <xdr:ext cx="378565" cy="259045"/>
    <xdr:sp macro="" textlink="">
      <xdr:nvSpPr>
        <xdr:cNvPr id="320" name="テキスト ボックス 319"/>
        <xdr:cNvSpPr txBox="1"/>
      </xdr:nvSpPr>
      <xdr:spPr>
        <a:xfrm>
          <a:off x="6783017" y="66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88984</xdr:rowOff>
    </xdr:from>
    <xdr:to>
      <xdr:col>55</xdr:col>
      <xdr:colOff>0</xdr:colOff>
      <xdr:row>56</xdr:row>
      <xdr:rowOff>151826</xdr:rowOff>
    </xdr:to>
    <xdr:cxnSp macro="">
      <xdr:nvCxnSpPr>
        <xdr:cNvPr id="351" name="直線コネクタ 350"/>
        <xdr:cNvCxnSpPr/>
      </xdr:nvCxnSpPr>
      <xdr:spPr>
        <a:xfrm flipV="1">
          <a:off x="9639300" y="9690184"/>
          <a:ext cx="8382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151826</xdr:rowOff>
    </xdr:from>
    <xdr:to>
      <xdr:col>50</xdr:col>
      <xdr:colOff>114300</xdr:colOff>
      <xdr:row>57</xdr:row>
      <xdr:rowOff>61987</xdr:rowOff>
    </xdr:to>
    <xdr:cxnSp macro="">
      <xdr:nvCxnSpPr>
        <xdr:cNvPr id="354" name="直線コネクタ 353"/>
        <xdr:cNvCxnSpPr/>
      </xdr:nvCxnSpPr>
      <xdr:spPr>
        <a:xfrm flipV="1">
          <a:off x="8750300" y="9753026"/>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61987</xdr:rowOff>
    </xdr:from>
    <xdr:to>
      <xdr:col>45</xdr:col>
      <xdr:colOff>177800</xdr:colOff>
      <xdr:row>57</xdr:row>
      <xdr:rowOff>71555</xdr:rowOff>
    </xdr:to>
    <xdr:cxnSp macro="">
      <xdr:nvCxnSpPr>
        <xdr:cNvPr id="357" name="直線コネクタ 356"/>
        <xdr:cNvCxnSpPr/>
      </xdr:nvCxnSpPr>
      <xdr:spPr>
        <a:xfrm flipV="1">
          <a:off x="7861300" y="983463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71555</xdr:rowOff>
    </xdr:from>
    <xdr:to>
      <xdr:col>41</xdr:col>
      <xdr:colOff>50800</xdr:colOff>
      <xdr:row>57</xdr:row>
      <xdr:rowOff>73090</xdr:rowOff>
    </xdr:to>
    <xdr:cxnSp macro="">
      <xdr:nvCxnSpPr>
        <xdr:cNvPr id="360" name="直線コネクタ 359"/>
        <xdr:cNvCxnSpPr/>
      </xdr:nvCxnSpPr>
      <xdr:spPr>
        <a:xfrm flipV="1">
          <a:off x="6972300" y="984420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38184</xdr:rowOff>
    </xdr:from>
    <xdr:to>
      <xdr:col>55</xdr:col>
      <xdr:colOff>50800</xdr:colOff>
      <xdr:row>56</xdr:row>
      <xdr:rowOff>139784</xdr:rowOff>
    </xdr:to>
    <xdr:sp macro="" textlink="">
      <xdr:nvSpPr>
        <xdr:cNvPr id="370" name="楕円 369"/>
        <xdr:cNvSpPr/>
      </xdr:nvSpPr>
      <xdr:spPr>
        <a:xfrm>
          <a:off x="104267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61061</xdr:rowOff>
    </xdr:from>
    <xdr:ext cx="534377" cy="259045"/>
    <xdr:sp macro="" textlink="">
      <xdr:nvSpPr>
        <xdr:cNvPr id="371" name="農林水産業費該当値テキスト"/>
        <xdr:cNvSpPr txBox="1"/>
      </xdr:nvSpPr>
      <xdr:spPr>
        <a:xfrm>
          <a:off x="10528300" y="94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101026</xdr:rowOff>
    </xdr:from>
    <xdr:to>
      <xdr:col>50</xdr:col>
      <xdr:colOff>165100</xdr:colOff>
      <xdr:row>57</xdr:row>
      <xdr:rowOff>31176</xdr:rowOff>
    </xdr:to>
    <xdr:sp macro="" textlink="">
      <xdr:nvSpPr>
        <xdr:cNvPr id="372" name="楕円 371"/>
        <xdr:cNvSpPr/>
      </xdr:nvSpPr>
      <xdr:spPr>
        <a:xfrm>
          <a:off x="9588500" y="97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47703</xdr:rowOff>
    </xdr:from>
    <xdr:ext cx="534377" cy="259045"/>
    <xdr:sp macro="" textlink="">
      <xdr:nvSpPr>
        <xdr:cNvPr id="373" name="テキスト ボックス 372"/>
        <xdr:cNvSpPr txBox="1"/>
      </xdr:nvSpPr>
      <xdr:spPr>
        <a:xfrm>
          <a:off x="9372111" y="94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11187</xdr:rowOff>
    </xdr:from>
    <xdr:to>
      <xdr:col>46</xdr:col>
      <xdr:colOff>38100</xdr:colOff>
      <xdr:row>57</xdr:row>
      <xdr:rowOff>112787</xdr:rowOff>
    </xdr:to>
    <xdr:sp macro="" textlink="">
      <xdr:nvSpPr>
        <xdr:cNvPr id="374" name="楕円 373"/>
        <xdr:cNvSpPr/>
      </xdr:nvSpPr>
      <xdr:spPr>
        <a:xfrm>
          <a:off x="8699500" y="97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129314</xdr:rowOff>
    </xdr:from>
    <xdr:ext cx="534377" cy="259045"/>
    <xdr:sp macro="" textlink="">
      <xdr:nvSpPr>
        <xdr:cNvPr id="375" name="テキスト ボックス 374"/>
        <xdr:cNvSpPr txBox="1"/>
      </xdr:nvSpPr>
      <xdr:spPr>
        <a:xfrm>
          <a:off x="8483111" y="9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20755</xdr:rowOff>
    </xdr:from>
    <xdr:to>
      <xdr:col>41</xdr:col>
      <xdr:colOff>101600</xdr:colOff>
      <xdr:row>57</xdr:row>
      <xdr:rowOff>122355</xdr:rowOff>
    </xdr:to>
    <xdr:sp macro="" textlink="">
      <xdr:nvSpPr>
        <xdr:cNvPr id="376" name="楕円 375"/>
        <xdr:cNvSpPr/>
      </xdr:nvSpPr>
      <xdr:spPr>
        <a:xfrm>
          <a:off x="7810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113482</xdr:rowOff>
    </xdr:from>
    <xdr:ext cx="534377" cy="259045"/>
    <xdr:sp macro="" textlink="">
      <xdr:nvSpPr>
        <xdr:cNvPr id="377" name="テキスト ボックス 376"/>
        <xdr:cNvSpPr txBox="1"/>
      </xdr:nvSpPr>
      <xdr:spPr>
        <a:xfrm>
          <a:off x="7594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22290</xdr:rowOff>
    </xdr:from>
    <xdr:to>
      <xdr:col>36</xdr:col>
      <xdr:colOff>165100</xdr:colOff>
      <xdr:row>57</xdr:row>
      <xdr:rowOff>123890</xdr:rowOff>
    </xdr:to>
    <xdr:sp macro="" textlink="">
      <xdr:nvSpPr>
        <xdr:cNvPr id="378" name="楕円 377"/>
        <xdr:cNvSpPr/>
      </xdr:nvSpPr>
      <xdr:spPr>
        <a:xfrm>
          <a:off x="6921500" y="97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115017</xdr:rowOff>
    </xdr:from>
    <xdr:ext cx="534377" cy="259045"/>
    <xdr:sp macro="" textlink="">
      <xdr:nvSpPr>
        <xdr:cNvPr id="379" name="テキスト ボックス 378"/>
        <xdr:cNvSpPr txBox="1"/>
      </xdr:nvSpPr>
      <xdr:spPr>
        <a:xfrm>
          <a:off x="6705111" y="98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63062</xdr:rowOff>
    </xdr:from>
    <xdr:to>
      <xdr:col>54</xdr:col>
      <xdr:colOff>189865</xdr:colOff>
      <xdr:row>79</xdr:row>
      <xdr:rowOff>22371</xdr:rowOff>
    </xdr:to>
    <xdr:cxnSp macro="">
      <xdr:nvCxnSpPr>
        <xdr:cNvPr id="403" name="直線コネクタ 402"/>
        <xdr:cNvCxnSpPr/>
      </xdr:nvCxnSpPr>
      <xdr:spPr>
        <a:xfrm flipV="1">
          <a:off x="10475595" y="12578912"/>
          <a:ext cx="1270" cy="988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26198</xdr:rowOff>
    </xdr:from>
    <xdr:ext cx="469744" cy="259045"/>
    <xdr:sp macro="" textlink="">
      <xdr:nvSpPr>
        <xdr:cNvPr id="404" name="商工費最小値テキスト"/>
        <xdr:cNvSpPr txBox="1"/>
      </xdr:nvSpPr>
      <xdr:spPr>
        <a:xfrm>
          <a:off x="10528300" y="1357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22371</xdr:rowOff>
    </xdr:from>
    <xdr:to>
      <xdr:col>55</xdr:col>
      <xdr:colOff>88900</xdr:colOff>
      <xdr:row>79</xdr:row>
      <xdr:rowOff>22371</xdr:rowOff>
    </xdr:to>
    <xdr:cxnSp macro="">
      <xdr:nvCxnSpPr>
        <xdr:cNvPr id="405" name="直線コネクタ 404"/>
        <xdr:cNvCxnSpPr/>
      </xdr:nvCxnSpPr>
      <xdr:spPr>
        <a:xfrm>
          <a:off x="10388600" y="1356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9739</xdr:rowOff>
    </xdr:from>
    <xdr:ext cx="534377" cy="259045"/>
    <xdr:sp macro="" textlink="">
      <xdr:nvSpPr>
        <xdr:cNvPr id="406" name="商工費最大値テキスト"/>
        <xdr:cNvSpPr txBox="1"/>
      </xdr:nvSpPr>
      <xdr:spPr>
        <a:xfrm>
          <a:off x="10528300" y="123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63062</xdr:rowOff>
    </xdr:from>
    <xdr:to>
      <xdr:col>55</xdr:col>
      <xdr:colOff>88900</xdr:colOff>
      <xdr:row>73</xdr:row>
      <xdr:rowOff>63062</xdr:rowOff>
    </xdr:to>
    <xdr:cxnSp macro="">
      <xdr:nvCxnSpPr>
        <xdr:cNvPr id="407" name="直線コネクタ 406"/>
        <xdr:cNvCxnSpPr/>
      </xdr:nvCxnSpPr>
      <xdr:spPr>
        <a:xfrm>
          <a:off x="10388600" y="125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83807</xdr:rowOff>
    </xdr:from>
    <xdr:to>
      <xdr:col>55</xdr:col>
      <xdr:colOff>0</xdr:colOff>
      <xdr:row>74</xdr:row>
      <xdr:rowOff>129699</xdr:rowOff>
    </xdr:to>
    <xdr:cxnSp macro="">
      <xdr:nvCxnSpPr>
        <xdr:cNvPr id="408" name="直線コネクタ 407"/>
        <xdr:cNvCxnSpPr/>
      </xdr:nvCxnSpPr>
      <xdr:spPr>
        <a:xfrm>
          <a:off x="9639300" y="12428207"/>
          <a:ext cx="838200" cy="3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113771</xdr:rowOff>
    </xdr:from>
    <xdr:ext cx="534377" cy="259045"/>
    <xdr:sp macro="" textlink="">
      <xdr:nvSpPr>
        <xdr:cNvPr id="409" name="商工費平均値テキスト"/>
        <xdr:cNvSpPr txBox="1"/>
      </xdr:nvSpPr>
      <xdr:spPr>
        <a:xfrm>
          <a:off x="10528300" y="1314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135344</xdr:rowOff>
    </xdr:from>
    <xdr:to>
      <xdr:col>55</xdr:col>
      <xdr:colOff>50800</xdr:colOff>
      <xdr:row>77</xdr:row>
      <xdr:rowOff>65494</xdr:rowOff>
    </xdr:to>
    <xdr:sp macro="" textlink="">
      <xdr:nvSpPr>
        <xdr:cNvPr id="410" name="フローチャート: 判断 409"/>
        <xdr:cNvSpPr/>
      </xdr:nvSpPr>
      <xdr:spPr>
        <a:xfrm>
          <a:off x="10426700" y="131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29801</xdr:rowOff>
    </xdr:from>
    <xdr:to>
      <xdr:col>50</xdr:col>
      <xdr:colOff>114300</xdr:colOff>
      <xdr:row>72</xdr:row>
      <xdr:rowOff>83807</xdr:rowOff>
    </xdr:to>
    <xdr:cxnSp macro="">
      <xdr:nvCxnSpPr>
        <xdr:cNvPr id="411" name="直線コネクタ 410"/>
        <xdr:cNvCxnSpPr/>
      </xdr:nvCxnSpPr>
      <xdr:spPr>
        <a:xfrm>
          <a:off x="8750300" y="12202751"/>
          <a:ext cx="889000" cy="2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7632</xdr:rowOff>
    </xdr:from>
    <xdr:to>
      <xdr:col>50</xdr:col>
      <xdr:colOff>165100</xdr:colOff>
      <xdr:row>77</xdr:row>
      <xdr:rowOff>109232</xdr:rowOff>
    </xdr:to>
    <xdr:sp macro="" textlink="">
      <xdr:nvSpPr>
        <xdr:cNvPr id="412" name="フローチャート: 判断 411"/>
        <xdr:cNvSpPr/>
      </xdr:nvSpPr>
      <xdr:spPr>
        <a:xfrm>
          <a:off x="9588500" y="13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100359</xdr:rowOff>
    </xdr:from>
    <xdr:ext cx="534377" cy="259045"/>
    <xdr:sp macro="" textlink="">
      <xdr:nvSpPr>
        <xdr:cNvPr id="413" name="テキスト ボックス 412"/>
        <xdr:cNvSpPr txBox="1"/>
      </xdr:nvSpPr>
      <xdr:spPr>
        <a:xfrm>
          <a:off x="9372111" y="133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29801</xdr:rowOff>
    </xdr:from>
    <xdr:to>
      <xdr:col>45</xdr:col>
      <xdr:colOff>177800</xdr:colOff>
      <xdr:row>74</xdr:row>
      <xdr:rowOff>38011</xdr:rowOff>
    </xdr:to>
    <xdr:cxnSp macro="">
      <xdr:nvCxnSpPr>
        <xdr:cNvPr id="414" name="直線コネクタ 413"/>
        <xdr:cNvCxnSpPr/>
      </xdr:nvCxnSpPr>
      <xdr:spPr>
        <a:xfrm flipV="1">
          <a:off x="7861300" y="12202751"/>
          <a:ext cx="889000" cy="5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151442</xdr:rowOff>
    </xdr:from>
    <xdr:to>
      <xdr:col>46</xdr:col>
      <xdr:colOff>38100</xdr:colOff>
      <xdr:row>77</xdr:row>
      <xdr:rowOff>81592</xdr:rowOff>
    </xdr:to>
    <xdr:sp macro="" textlink="">
      <xdr:nvSpPr>
        <xdr:cNvPr id="415" name="フローチャート: 判断 414"/>
        <xdr:cNvSpPr/>
      </xdr:nvSpPr>
      <xdr:spPr>
        <a:xfrm>
          <a:off x="8699500" y="131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72719</xdr:rowOff>
    </xdr:from>
    <xdr:ext cx="534377" cy="259045"/>
    <xdr:sp macro="" textlink="">
      <xdr:nvSpPr>
        <xdr:cNvPr id="416" name="テキスト ボックス 415"/>
        <xdr:cNvSpPr txBox="1"/>
      </xdr:nvSpPr>
      <xdr:spPr>
        <a:xfrm>
          <a:off x="8483111" y="132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38011</xdr:rowOff>
    </xdr:from>
    <xdr:to>
      <xdr:col>41</xdr:col>
      <xdr:colOff>50800</xdr:colOff>
      <xdr:row>74</xdr:row>
      <xdr:rowOff>111849</xdr:rowOff>
    </xdr:to>
    <xdr:cxnSp macro="">
      <xdr:nvCxnSpPr>
        <xdr:cNvPr id="417" name="直線コネクタ 416"/>
        <xdr:cNvCxnSpPr/>
      </xdr:nvCxnSpPr>
      <xdr:spPr>
        <a:xfrm flipV="1">
          <a:off x="6972300" y="12725311"/>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11348</xdr:rowOff>
    </xdr:from>
    <xdr:to>
      <xdr:col>41</xdr:col>
      <xdr:colOff>101600</xdr:colOff>
      <xdr:row>77</xdr:row>
      <xdr:rowOff>112948</xdr:rowOff>
    </xdr:to>
    <xdr:sp macro="" textlink="">
      <xdr:nvSpPr>
        <xdr:cNvPr id="418" name="フローチャート: 判断 417"/>
        <xdr:cNvSpPr/>
      </xdr:nvSpPr>
      <xdr:spPr>
        <a:xfrm>
          <a:off x="7810500" y="132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104075</xdr:rowOff>
    </xdr:from>
    <xdr:ext cx="534377" cy="259045"/>
    <xdr:sp macro="" textlink="">
      <xdr:nvSpPr>
        <xdr:cNvPr id="419" name="テキスト ボックス 418"/>
        <xdr:cNvSpPr txBox="1"/>
      </xdr:nvSpPr>
      <xdr:spPr>
        <a:xfrm>
          <a:off x="7594111" y="133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132238</xdr:rowOff>
    </xdr:from>
    <xdr:to>
      <xdr:col>36</xdr:col>
      <xdr:colOff>165100</xdr:colOff>
      <xdr:row>77</xdr:row>
      <xdr:rowOff>62388</xdr:rowOff>
    </xdr:to>
    <xdr:sp macro="" textlink="">
      <xdr:nvSpPr>
        <xdr:cNvPr id="420" name="フローチャート: 判断 419"/>
        <xdr:cNvSpPr/>
      </xdr:nvSpPr>
      <xdr:spPr>
        <a:xfrm>
          <a:off x="6921500" y="131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53515</xdr:rowOff>
    </xdr:from>
    <xdr:ext cx="534377" cy="259045"/>
    <xdr:sp macro="" textlink="">
      <xdr:nvSpPr>
        <xdr:cNvPr id="421" name="テキスト ボックス 420"/>
        <xdr:cNvSpPr txBox="1"/>
      </xdr:nvSpPr>
      <xdr:spPr>
        <a:xfrm>
          <a:off x="6705111"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78899</xdr:rowOff>
    </xdr:from>
    <xdr:to>
      <xdr:col>55</xdr:col>
      <xdr:colOff>50800</xdr:colOff>
      <xdr:row>75</xdr:row>
      <xdr:rowOff>9049</xdr:rowOff>
    </xdr:to>
    <xdr:sp macro="" textlink="">
      <xdr:nvSpPr>
        <xdr:cNvPr id="427" name="楕円 426"/>
        <xdr:cNvSpPr/>
      </xdr:nvSpPr>
      <xdr:spPr>
        <a:xfrm>
          <a:off x="10426700" y="127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101776</xdr:rowOff>
    </xdr:from>
    <xdr:ext cx="534377" cy="259045"/>
    <xdr:sp macro="" textlink="">
      <xdr:nvSpPr>
        <xdr:cNvPr id="428" name="商工費該当値テキスト"/>
        <xdr:cNvSpPr txBox="1"/>
      </xdr:nvSpPr>
      <xdr:spPr>
        <a:xfrm>
          <a:off x="10528300" y="126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33007</xdr:rowOff>
    </xdr:from>
    <xdr:to>
      <xdr:col>50</xdr:col>
      <xdr:colOff>165100</xdr:colOff>
      <xdr:row>72</xdr:row>
      <xdr:rowOff>134607</xdr:rowOff>
    </xdr:to>
    <xdr:sp macro="" textlink="">
      <xdr:nvSpPr>
        <xdr:cNvPr id="429" name="楕円 428"/>
        <xdr:cNvSpPr/>
      </xdr:nvSpPr>
      <xdr:spPr>
        <a:xfrm>
          <a:off x="9588500" y="123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151134</xdr:rowOff>
    </xdr:from>
    <xdr:ext cx="534377" cy="259045"/>
    <xdr:sp macro="" textlink="">
      <xdr:nvSpPr>
        <xdr:cNvPr id="430" name="テキスト ボックス 429"/>
        <xdr:cNvSpPr txBox="1"/>
      </xdr:nvSpPr>
      <xdr:spPr>
        <a:xfrm>
          <a:off x="9372111" y="121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150451</xdr:rowOff>
    </xdr:from>
    <xdr:to>
      <xdr:col>46</xdr:col>
      <xdr:colOff>38100</xdr:colOff>
      <xdr:row>71</xdr:row>
      <xdr:rowOff>80601</xdr:rowOff>
    </xdr:to>
    <xdr:sp macro="" textlink="">
      <xdr:nvSpPr>
        <xdr:cNvPr id="431" name="楕円 430"/>
        <xdr:cNvSpPr/>
      </xdr:nvSpPr>
      <xdr:spPr>
        <a:xfrm>
          <a:off x="8699500" y="121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97128</xdr:rowOff>
    </xdr:from>
    <xdr:ext cx="534377" cy="259045"/>
    <xdr:sp macro="" textlink="">
      <xdr:nvSpPr>
        <xdr:cNvPr id="432" name="テキスト ボックス 431"/>
        <xdr:cNvSpPr txBox="1"/>
      </xdr:nvSpPr>
      <xdr:spPr>
        <a:xfrm>
          <a:off x="8483111" y="1192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158661</xdr:rowOff>
    </xdr:from>
    <xdr:to>
      <xdr:col>41</xdr:col>
      <xdr:colOff>101600</xdr:colOff>
      <xdr:row>74</xdr:row>
      <xdr:rowOff>88811</xdr:rowOff>
    </xdr:to>
    <xdr:sp macro="" textlink="">
      <xdr:nvSpPr>
        <xdr:cNvPr id="433" name="楕円 432"/>
        <xdr:cNvSpPr/>
      </xdr:nvSpPr>
      <xdr:spPr>
        <a:xfrm>
          <a:off x="7810500" y="126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105338</xdr:rowOff>
    </xdr:from>
    <xdr:ext cx="534377" cy="259045"/>
    <xdr:sp macro="" textlink="">
      <xdr:nvSpPr>
        <xdr:cNvPr id="434" name="テキスト ボックス 433"/>
        <xdr:cNvSpPr txBox="1"/>
      </xdr:nvSpPr>
      <xdr:spPr>
        <a:xfrm>
          <a:off x="7594111" y="124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61049</xdr:rowOff>
    </xdr:from>
    <xdr:to>
      <xdr:col>36</xdr:col>
      <xdr:colOff>165100</xdr:colOff>
      <xdr:row>74</xdr:row>
      <xdr:rowOff>162649</xdr:rowOff>
    </xdr:to>
    <xdr:sp macro="" textlink="">
      <xdr:nvSpPr>
        <xdr:cNvPr id="435" name="楕円 434"/>
        <xdr:cNvSpPr/>
      </xdr:nvSpPr>
      <xdr:spPr>
        <a:xfrm>
          <a:off x="6921500" y="127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7726</xdr:rowOff>
    </xdr:from>
    <xdr:ext cx="534377" cy="259045"/>
    <xdr:sp macro="" textlink="">
      <xdr:nvSpPr>
        <xdr:cNvPr id="436" name="テキスト ボックス 435"/>
        <xdr:cNvSpPr txBox="1"/>
      </xdr:nvSpPr>
      <xdr:spPr>
        <a:xfrm>
          <a:off x="6705111" y="125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8" name="直線コネクタ 457"/>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9"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60" name="直線コネクタ 459"/>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61"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2" name="直線コネクタ 461"/>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135629</xdr:rowOff>
    </xdr:from>
    <xdr:to>
      <xdr:col>55</xdr:col>
      <xdr:colOff>0</xdr:colOff>
      <xdr:row>97</xdr:row>
      <xdr:rowOff>148188</xdr:rowOff>
    </xdr:to>
    <xdr:cxnSp macro="">
      <xdr:nvCxnSpPr>
        <xdr:cNvPr id="463" name="直線コネクタ 462"/>
        <xdr:cNvCxnSpPr/>
      </xdr:nvCxnSpPr>
      <xdr:spPr>
        <a:xfrm>
          <a:off x="9639300" y="16766279"/>
          <a:ext cx="8382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4"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5" name="フローチャート: 判断 464"/>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135629</xdr:rowOff>
    </xdr:from>
    <xdr:to>
      <xdr:col>50</xdr:col>
      <xdr:colOff>114300</xdr:colOff>
      <xdr:row>97</xdr:row>
      <xdr:rowOff>151785</xdr:rowOff>
    </xdr:to>
    <xdr:cxnSp macro="">
      <xdr:nvCxnSpPr>
        <xdr:cNvPr id="466" name="直線コネクタ 465"/>
        <xdr:cNvCxnSpPr/>
      </xdr:nvCxnSpPr>
      <xdr:spPr>
        <a:xfrm flipV="1">
          <a:off x="8750300" y="16766279"/>
          <a:ext cx="8890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7" name="フローチャート: 判断 466"/>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8" name="テキスト ボックス 467"/>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136269</xdr:rowOff>
    </xdr:from>
    <xdr:to>
      <xdr:col>45</xdr:col>
      <xdr:colOff>177800</xdr:colOff>
      <xdr:row>97</xdr:row>
      <xdr:rowOff>151785</xdr:rowOff>
    </xdr:to>
    <xdr:cxnSp macro="">
      <xdr:nvCxnSpPr>
        <xdr:cNvPr id="469" name="直線コネクタ 468"/>
        <xdr:cNvCxnSpPr/>
      </xdr:nvCxnSpPr>
      <xdr:spPr>
        <a:xfrm>
          <a:off x="7861300" y="16766919"/>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70" name="フローチャート: 判断 469"/>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71" name="テキスト ボックス 470"/>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136269</xdr:rowOff>
    </xdr:from>
    <xdr:to>
      <xdr:col>41</xdr:col>
      <xdr:colOff>50800</xdr:colOff>
      <xdr:row>98</xdr:row>
      <xdr:rowOff>9291</xdr:rowOff>
    </xdr:to>
    <xdr:cxnSp macro="">
      <xdr:nvCxnSpPr>
        <xdr:cNvPr id="472" name="直線コネクタ 471"/>
        <xdr:cNvCxnSpPr/>
      </xdr:nvCxnSpPr>
      <xdr:spPr>
        <a:xfrm flipV="1">
          <a:off x="6972300" y="16766919"/>
          <a:ext cx="889000" cy="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3" name="フローチャート: 判断 472"/>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4" name="テキスト ボックス 473"/>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5" name="フローチャート: 判断 474"/>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6" name="テキスト ボックス 475"/>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97388</xdr:rowOff>
    </xdr:from>
    <xdr:to>
      <xdr:col>55</xdr:col>
      <xdr:colOff>50800</xdr:colOff>
      <xdr:row>98</xdr:row>
      <xdr:rowOff>27538</xdr:rowOff>
    </xdr:to>
    <xdr:sp macro="" textlink="">
      <xdr:nvSpPr>
        <xdr:cNvPr id="482" name="楕円 481"/>
        <xdr:cNvSpPr/>
      </xdr:nvSpPr>
      <xdr:spPr>
        <a:xfrm>
          <a:off x="10426700" y="1672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75815</xdr:rowOff>
    </xdr:from>
    <xdr:ext cx="534377" cy="259045"/>
    <xdr:sp macro="" textlink="">
      <xdr:nvSpPr>
        <xdr:cNvPr id="483" name="土木費該当値テキスト"/>
        <xdr:cNvSpPr txBox="1"/>
      </xdr:nvSpPr>
      <xdr:spPr>
        <a:xfrm>
          <a:off x="10528300" y="167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84829</xdr:rowOff>
    </xdr:from>
    <xdr:to>
      <xdr:col>50</xdr:col>
      <xdr:colOff>165100</xdr:colOff>
      <xdr:row>98</xdr:row>
      <xdr:rowOff>14979</xdr:rowOff>
    </xdr:to>
    <xdr:sp macro="" textlink="">
      <xdr:nvSpPr>
        <xdr:cNvPr id="484" name="楕円 483"/>
        <xdr:cNvSpPr/>
      </xdr:nvSpPr>
      <xdr:spPr>
        <a:xfrm>
          <a:off x="9588500" y="167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6106</xdr:rowOff>
    </xdr:from>
    <xdr:ext cx="534377" cy="259045"/>
    <xdr:sp macro="" textlink="">
      <xdr:nvSpPr>
        <xdr:cNvPr id="485" name="テキスト ボックス 484"/>
        <xdr:cNvSpPr txBox="1"/>
      </xdr:nvSpPr>
      <xdr:spPr>
        <a:xfrm>
          <a:off x="9372111" y="168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100985</xdr:rowOff>
    </xdr:from>
    <xdr:to>
      <xdr:col>46</xdr:col>
      <xdr:colOff>38100</xdr:colOff>
      <xdr:row>98</xdr:row>
      <xdr:rowOff>31135</xdr:rowOff>
    </xdr:to>
    <xdr:sp macro="" textlink="">
      <xdr:nvSpPr>
        <xdr:cNvPr id="486" name="楕円 485"/>
        <xdr:cNvSpPr/>
      </xdr:nvSpPr>
      <xdr:spPr>
        <a:xfrm>
          <a:off x="8699500" y="1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47662</xdr:rowOff>
    </xdr:from>
    <xdr:ext cx="534377" cy="259045"/>
    <xdr:sp macro="" textlink="">
      <xdr:nvSpPr>
        <xdr:cNvPr id="487" name="テキスト ボックス 486"/>
        <xdr:cNvSpPr txBox="1"/>
      </xdr:nvSpPr>
      <xdr:spPr>
        <a:xfrm>
          <a:off x="8483111" y="1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85469</xdr:rowOff>
    </xdr:from>
    <xdr:to>
      <xdr:col>41</xdr:col>
      <xdr:colOff>101600</xdr:colOff>
      <xdr:row>98</xdr:row>
      <xdr:rowOff>15619</xdr:rowOff>
    </xdr:to>
    <xdr:sp macro="" textlink="">
      <xdr:nvSpPr>
        <xdr:cNvPr id="488" name="楕円 487"/>
        <xdr:cNvSpPr/>
      </xdr:nvSpPr>
      <xdr:spPr>
        <a:xfrm>
          <a:off x="7810500" y="1671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32146</xdr:rowOff>
    </xdr:from>
    <xdr:ext cx="534377" cy="259045"/>
    <xdr:sp macro="" textlink="">
      <xdr:nvSpPr>
        <xdr:cNvPr id="489" name="テキスト ボックス 488"/>
        <xdr:cNvSpPr txBox="1"/>
      </xdr:nvSpPr>
      <xdr:spPr>
        <a:xfrm>
          <a:off x="7594111" y="164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129941</xdr:rowOff>
    </xdr:from>
    <xdr:to>
      <xdr:col>36</xdr:col>
      <xdr:colOff>165100</xdr:colOff>
      <xdr:row>98</xdr:row>
      <xdr:rowOff>60091</xdr:rowOff>
    </xdr:to>
    <xdr:sp macro="" textlink="">
      <xdr:nvSpPr>
        <xdr:cNvPr id="490" name="楕円 489"/>
        <xdr:cNvSpPr/>
      </xdr:nvSpPr>
      <xdr:spPr>
        <a:xfrm>
          <a:off x="6921500" y="167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51218</xdr:rowOff>
    </xdr:from>
    <xdr:ext cx="534377" cy="259045"/>
    <xdr:sp macro="" textlink="">
      <xdr:nvSpPr>
        <xdr:cNvPr id="491" name="テキスト ボックス 490"/>
        <xdr:cNvSpPr txBox="1"/>
      </xdr:nvSpPr>
      <xdr:spPr>
        <a:xfrm>
          <a:off x="6705111" y="168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5" name="直線コネクタ 514"/>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6"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7" name="直線コネクタ 516"/>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8"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9" name="直線コネクタ 518"/>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16396</xdr:rowOff>
    </xdr:from>
    <xdr:to>
      <xdr:col>85</xdr:col>
      <xdr:colOff>127000</xdr:colOff>
      <xdr:row>37</xdr:row>
      <xdr:rowOff>89217</xdr:rowOff>
    </xdr:to>
    <xdr:cxnSp macro="">
      <xdr:nvCxnSpPr>
        <xdr:cNvPr id="520" name="直線コネクタ 519"/>
        <xdr:cNvCxnSpPr/>
      </xdr:nvCxnSpPr>
      <xdr:spPr>
        <a:xfrm>
          <a:off x="15481300" y="6360046"/>
          <a:ext cx="838200" cy="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21"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2" name="フローチャート: 判断 521"/>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139891</xdr:rowOff>
    </xdr:from>
    <xdr:to>
      <xdr:col>81</xdr:col>
      <xdr:colOff>50800</xdr:colOff>
      <xdr:row>37</xdr:row>
      <xdr:rowOff>16396</xdr:rowOff>
    </xdr:to>
    <xdr:cxnSp macro="">
      <xdr:nvCxnSpPr>
        <xdr:cNvPr id="523" name="直線コネクタ 522"/>
        <xdr:cNvCxnSpPr/>
      </xdr:nvCxnSpPr>
      <xdr:spPr>
        <a:xfrm>
          <a:off x="14592300" y="5797741"/>
          <a:ext cx="889000" cy="5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4" name="フローチャート: 判断 523"/>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5" name="テキスト ボックス 524"/>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139891</xdr:rowOff>
    </xdr:from>
    <xdr:to>
      <xdr:col>76</xdr:col>
      <xdr:colOff>114300</xdr:colOff>
      <xdr:row>35</xdr:row>
      <xdr:rowOff>130785</xdr:rowOff>
    </xdr:to>
    <xdr:cxnSp macro="">
      <xdr:nvCxnSpPr>
        <xdr:cNvPr id="526" name="直線コネクタ 525"/>
        <xdr:cNvCxnSpPr/>
      </xdr:nvCxnSpPr>
      <xdr:spPr>
        <a:xfrm flipV="1">
          <a:off x="13703300" y="5797741"/>
          <a:ext cx="889000" cy="3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7" name="フローチャート: 判断 526"/>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8" name="テキスト ボックス 527"/>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130785</xdr:rowOff>
    </xdr:from>
    <xdr:to>
      <xdr:col>71</xdr:col>
      <xdr:colOff>177800</xdr:colOff>
      <xdr:row>36</xdr:row>
      <xdr:rowOff>166357</xdr:rowOff>
    </xdr:to>
    <xdr:cxnSp macro="">
      <xdr:nvCxnSpPr>
        <xdr:cNvPr id="529" name="直線コネクタ 528"/>
        <xdr:cNvCxnSpPr/>
      </xdr:nvCxnSpPr>
      <xdr:spPr>
        <a:xfrm flipV="1">
          <a:off x="12814300" y="6131535"/>
          <a:ext cx="889000" cy="20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30" name="フローチャート: 判断 529"/>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31" name="テキスト ボックス 530"/>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2" name="フローチャート: 判断 531"/>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3" name="テキスト ボックス 532"/>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38417</xdr:rowOff>
    </xdr:from>
    <xdr:to>
      <xdr:col>85</xdr:col>
      <xdr:colOff>177800</xdr:colOff>
      <xdr:row>37</xdr:row>
      <xdr:rowOff>140017</xdr:rowOff>
    </xdr:to>
    <xdr:sp macro="" textlink="">
      <xdr:nvSpPr>
        <xdr:cNvPr id="539" name="楕円 538"/>
        <xdr:cNvSpPr/>
      </xdr:nvSpPr>
      <xdr:spPr>
        <a:xfrm>
          <a:off x="162687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124794</xdr:rowOff>
    </xdr:from>
    <xdr:ext cx="534377" cy="259045"/>
    <xdr:sp macro="" textlink="">
      <xdr:nvSpPr>
        <xdr:cNvPr id="540" name="消防費該当値テキスト"/>
        <xdr:cNvSpPr txBox="1"/>
      </xdr:nvSpPr>
      <xdr:spPr>
        <a:xfrm>
          <a:off x="16370300" y="62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137046</xdr:rowOff>
    </xdr:from>
    <xdr:to>
      <xdr:col>81</xdr:col>
      <xdr:colOff>101600</xdr:colOff>
      <xdr:row>37</xdr:row>
      <xdr:rowOff>67196</xdr:rowOff>
    </xdr:to>
    <xdr:sp macro="" textlink="">
      <xdr:nvSpPr>
        <xdr:cNvPr id="541" name="楕円 540"/>
        <xdr:cNvSpPr/>
      </xdr:nvSpPr>
      <xdr:spPr>
        <a:xfrm>
          <a:off x="15430500" y="63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83723</xdr:rowOff>
    </xdr:from>
    <xdr:ext cx="534377" cy="259045"/>
    <xdr:sp macro="" textlink="">
      <xdr:nvSpPr>
        <xdr:cNvPr id="542" name="テキスト ボックス 541"/>
        <xdr:cNvSpPr txBox="1"/>
      </xdr:nvSpPr>
      <xdr:spPr>
        <a:xfrm>
          <a:off x="15214111" y="60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89091</xdr:rowOff>
    </xdr:from>
    <xdr:to>
      <xdr:col>76</xdr:col>
      <xdr:colOff>165100</xdr:colOff>
      <xdr:row>34</xdr:row>
      <xdr:rowOff>19241</xdr:rowOff>
    </xdr:to>
    <xdr:sp macro="" textlink="">
      <xdr:nvSpPr>
        <xdr:cNvPr id="543" name="楕円 542"/>
        <xdr:cNvSpPr/>
      </xdr:nvSpPr>
      <xdr:spPr>
        <a:xfrm>
          <a:off x="14541500" y="57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35768</xdr:rowOff>
    </xdr:from>
    <xdr:ext cx="534377" cy="259045"/>
    <xdr:sp macro="" textlink="">
      <xdr:nvSpPr>
        <xdr:cNvPr id="544" name="テキスト ボックス 543"/>
        <xdr:cNvSpPr txBox="1"/>
      </xdr:nvSpPr>
      <xdr:spPr>
        <a:xfrm>
          <a:off x="14325111" y="55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79985</xdr:rowOff>
    </xdr:from>
    <xdr:to>
      <xdr:col>72</xdr:col>
      <xdr:colOff>38100</xdr:colOff>
      <xdr:row>36</xdr:row>
      <xdr:rowOff>10135</xdr:rowOff>
    </xdr:to>
    <xdr:sp macro="" textlink="">
      <xdr:nvSpPr>
        <xdr:cNvPr id="545" name="楕円 544"/>
        <xdr:cNvSpPr/>
      </xdr:nvSpPr>
      <xdr:spPr>
        <a:xfrm>
          <a:off x="13652500" y="60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26662</xdr:rowOff>
    </xdr:from>
    <xdr:ext cx="534377" cy="259045"/>
    <xdr:sp macro="" textlink="">
      <xdr:nvSpPr>
        <xdr:cNvPr id="546" name="テキスト ボックス 545"/>
        <xdr:cNvSpPr txBox="1"/>
      </xdr:nvSpPr>
      <xdr:spPr>
        <a:xfrm>
          <a:off x="13436111" y="58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115557</xdr:rowOff>
    </xdr:from>
    <xdr:to>
      <xdr:col>67</xdr:col>
      <xdr:colOff>101600</xdr:colOff>
      <xdr:row>37</xdr:row>
      <xdr:rowOff>45707</xdr:rowOff>
    </xdr:to>
    <xdr:sp macro="" textlink="">
      <xdr:nvSpPr>
        <xdr:cNvPr id="547" name="楕円 546"/>
        <xdr:cNvSpPr/>
      </xdr:nvSpPr>
      <xdr:spPr>
        <a:xfrm>
          <a:off x="12763500" y="62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62234</xdr:rowOff>
    </xdr:from>
    <xdr:ext cx="534377" cy="259045"/>
    <xdr:sp macro="" textlink="">
      <xdr:nvSpPr>
        <xdr:cNvPr id="548" name="テキスト ボックス 547"/>
        <xdr:cNvSpPr txBox="1"/>
      </xdr:nvSpPr>
      <xdr:spPr>
        <a:xfrm>
          <a:off x="12547111" y="60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2" name="直線コネクタ 571"/>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3"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4" name="直線コネクタ 573"/>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5"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6" name="直線コネクタ 575"/>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36319</xdr:rowOff>
    </xdr:from>
    <xdr:to>
      <xdr:col>85</xdr:col>
      <xdr:colOff>127000</xdr:colOff>
      <xdr:row>57</xdr:row>
      <xdr:rowOff>52801</xdr:rowOff>
    </xdr:to>
    <xdr:cxnSp macro="">
      <xdr:nvCxnSpPr>
        <xdr:cNvPr id="577" name="直線コネクタ 576"/>
        <xdr:cNvCxnSpPr/>
      </xdr:nvCxnSpPr>
      <xdr:spPr>
        <a:xfrm>
          <a:off x="15481300" y="9294619"/>
          <a:ext cx="838200" cy="5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8"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9" name="フローチャート: 判断 578"/>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36319</xdr:rowOff>
    </xdr:from>
    <xdr:to>
      <xdr:col>81</xdr:col>
      <xdr:colOff>50800</xdr:colOff>
      <xdr:row>55</xdr:row>
      <xdr:rowOff>14518</xdr:rowOff>
    </xdr:to>
    <xdr:cxnSp macro="">
      <xdr:nvCxnSpPr>
        <xdr:cNvPr id="580" name="直線コネクタ 579"/>
        <xdr:cNvCxnSpPr/>
      </xdr:nvCxnSpPr>
      <xdr:spPr>
        <a:xfrm flipV="1">
          <a:off x="14592300" y="9294619"/>
          <a:ext cx="889000" cy="1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81" name="フローチャート: 判断 580"/>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2" name="テキスト ボックス 581"/>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14518</xdr:rowOff>
    </xdr:from>
    <xdr:to>
      <xdr:col>76</xdr:col>
      <xdr:colOff>114300</xdr:colOff>
      <xdr:row>56</xdr:row>
      <xdr:rowOff>138405</xdr:rowOff>
    </xdr:to>
    <xdr:cxnSp macro="">
      <xdr:nvCxnSpPr>
        <xdr:cNvPr id="583" name="直線コネクタ 582"/>
        <xdr:cNvCxnSpPr/>
      </xdr:nvCxnSpPr>
      <xdr:spPr>
        <a:xfrm flipV="1">
          <a:off x="13703300" y="9444268"/>
          <a:ext cx="889000" cy="2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4" name="フローチャート: 判断 583"/>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5" name="テキスト ボックス 584"/>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138405</xdr:rowOff>
    </xdr:from>
    <xdr:to>
      <xdr:col>71</xdr:col>
      <xdr:colOff>177800</xdr:colOff>
      <xdr:row>57</xdr:row>
      <xdr:rowOff>64171</xdr:rowOff>
    </xdr:to>
    <xdr:cxnSp macro="">
      <xdr:nvCxnSpPr>
        <xdr:cNvPr id="586" name="直線コネクタ 585"/>
        <xdr:cNvCxnSpPr/>
      </xdr:nvCxnSpPr>
      <xdr:spPr>
        <a:xfrm flipV="1">
          <a:off x="12814300" y="9739605"/>
          <a:ext cx="889000" cy="9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7" name="フローチャート: 判断 586"/>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8" name="テキスト ボックス 587"/>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9" name="フローチャート: 判断 588"/>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90" name="テキスト ボックス 589"/>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2001</xdr:rowOff>
    </xdr:from>
    <xdr:to>
      <xdr:col>85</xdr:col>
      <xdr:colOff>177800</xdr:colOff>
      <xdr:row>57</xdr:row>
      <xdr:rowOff>103601</xdr:rowOff>
    </xdr:to>
    <xdr:sp macro="" textlink="">
      <xdr:nvSpPr>
        <xdr:cNvPr id="596" name="楕円 595"/>
        <xdr:cNvSpPr/>
      </xdr:nvSpPr>
      <xdr:spPr>
        <a:xfrm>
          <a:off x="16268700" y="97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88378</xdr:rowOff>
    </xdr:from>
    <xdr:ext cx="534377" cy="259045"/>
    <xdr:sp macro="" textlink="">
      <xdr:nvSpPr>
        <xdr:cNvPr id="597" name="教育費該当値テキスト"/>
        <xdr:cNvSpPr txBox="1"/>
      </xdr:nvSpPr>
      <xdr:spPr>
        <a:xfrm>
          <a:off x="16370300" y="96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156969</xdr:rowOff>
    </xdr:from>
    <xdr:to>
      <xdr:col>81</xdr:col>
      <xdr:colOff>101600</xdr:colOff>
      <xdr:row>54</xdr:row>
      <xdr:rowOff>87119</xdr:rowOff>
    </xdr:to>
    <xdr:sp macro="" textlink="">
      <xdr:nvSpPr>
        <xdr:cNvPr id="598" name="楕円 597"/>
        <xdr:cNvSpPr/>
      </xdr:nvSpPr>
      <xdr:spPr>
        <a:xfrm>
          <a:off x="15430500" y="92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103646</xdr:rowOff>
    </xdr:from>
    <xdr:ext cx="599010" cy="259045"/>
    <xdr:sp macro="" textlink="">
      <xdr:nvSpPr>
        <xdr:cNvPr id="599" name="テキスト ボックス 598"/>
        <xdr:cNvSpPr txBox="1"/>
      </xdr:nvSpPr>
      <xdr:spPr>
        <a:xfrm>
          <a:off x="15181795" y="90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135168</xdr:rowOff>
    </xdr:from>
    <xdr:to>
      <xdr:col>76</xdr:col>
      <xdr:colOff>165100</xdr:colOff>
      <xdr:row>55</xdr:row>
      <xdr:rowOff>65318</xdr:rowOff>
    </xdr:to>
    <xdr:sp macro="" textlink="">
      <xdr:nvSpPr>
        <xdr:cNvPr id="600" name="楕円 599"/>
        <xdr:cNvSpPr/>
      </xdr:nvSpPr>
      <xdr:spPr>
        <a:xfrm>
          <a:off x="14541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81845</xdr:rowOff>
    </xdr:from>
    <xdr:ext cx="534377" cy="259045"/>
    <xdr:sp macro="" textlink="">
      <xdr:nvSpPr>
        <xdr:cNvPr id="601" name="テキスト ボックス 600"/>
        <xdr:cNvSpPr txBox="1"/>
      </xdr:nvSpPr>
      <xdr:spPr>
        <a:xfrm>
          <a:off x="14325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87605</xdr:rowOff>
    </xdr:from>
    <xdr:to>
      <xdr:col>72</xdr:col>
      <xdr:colOff>38100</xdr:colOff>
      <xdr:row>57</xdr:row>
      <xdr:rowOff>17755</xdr:rowOff>
    </xdr:to>
    <xdr:sp macro="" textlink="">
      <xdr:nvSpPr>
        <xdr:cNvPr id="602" name="楕円 601"/>
        <xdr:cNvSpPr/>
      </xdr:nvSpPr>
      <xdr:spPr>
        <a:xfrm>
          <a:off x="136525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8882</xdr:rowOff>
    </xdr:from>
    <xdr:ext cx="534377" cy="259045"/>
    <xdr:sp macro="" textlink="">
      <xdr:nvSpPr>
        <xdr:cNvPr id="603" name="テキスト ボックス 602"/>
        <xdr:cNvSpPr txBox="1"/>
      </xdr:nvSpPr>
      <xdr:spPr>
        <a:xfrm>
          <a:off x="13436111" y="97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13371</xdr:rowOff>
    </xdr:from>
    <xdr:to>
      <xdr:col>67</xdr:col>
      <xdr:colOff>101600</xdr:colOff>
      <xdr:row>57</xdr:row>
      <xdr:rowOff>114971</xdr:rowOff>
    </xdr:to>
    <xdr:sp macro="" textlink="">
      <xdr:nvSpPr>
        <xdr:cNvPr id="604" name="楕円 603"/>
        <xdr:cNvSpPr/>
      </xdr:nvSpPr>
      <xdr:spPr>
        <a:xfrm>
          <a:off x="12763500" y="97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106098</xdr:rowOff>
    </xdr:from>
    <xdr:ext cx="534377" cy="259045"/>
    <xdr:sp macro="" textlink="">
      <xdr:nvSpPr>
        <xdr:cNvPr id="605" name="テキスト ボックス 604"/>
        <xdr:cNvSpPr txBox="1"/>
      </xdr:nvSpPr>
      <xdr:spPr>
        <a:xfrm>
          <a:off x="12547111" y="98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9" name="直線コネクタ 628"/>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2"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3" name="直線コネクタ 632"/>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9398</xdr:rowOff>
    </xdr:from>
    <xdr:to>
      <xdr:col>85</xdr:col>
      <xdr:colOff>127000</xdr:colOff>
      <xdr:row>78</xdr:row>
      <xdr:rowOff>87464</xdr:rowOff>
    </xdr:to>
    <xdr:cxnSp macro="">
      <xdr:nvCxnSpPr>
        <xdr:cNvPr id="634" name="直線コネクタ 633"/>
        <xdr:cNvCxnSpPr/>
      </xdr:nvCxnSpPr>
      <xdr:spPr>
        <a:xfrm>
          <a:off x="15481300" y="13382498"/>
          <a:ext cx="8382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5"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6" name="フローチャート: 判断 635"/>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9398</xdr:rowOff>
    </xdr:from>
    <xdr:to>
      <xdr:col>81</xdr:col>
      <xdr:colOff>50800</xdr:colOff>
      <xdr:row>79</xdr:row>
      <xdr:rowOff>35973</xdr:rowOff>
    </xdr:to>
    <xdr:cxnSp macro="">
      <xdr:nvCxnSpPr>
        <xdr:cNvPr id="637" name="直線コネクタ 636"/>
        <xdr:cNvCxnSpPr/>
      </xdr:nvCxnSpPr>
      <xdr:spPr>
        <a:xfrm flipV="1">
          <a:off x="14592300" y="13382498"/>
          <a:ext cx="889000" cy="19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8" name="フローチャート: 判断 637"/>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9" name="テキスト ボックス 638"/>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11894</xdr:rowOff>
    </xdr:from>
    <xdr:to>
      <xdr:col>76</xdr:col>
      <xdr:colOff>114300</xdr:colOff>
      <xdr:row>79</xdr:row>
      <xdr:rowOff>35973</xdr:rowOff>
    </xdr:to>
    <xdr:cxnSp macro="">
      <xdr:nvCxnSpPr>
        <xdr:cNvPr id="640" name="直線コネクタ 639"/>
        <xdr:cNvCxnSpPr/>
      </xdr:nvCxnSpPr>
      <xdr:spPr>
        <a:xfrm>
          <a:off x="13703300" y="1355644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41" name="フローチャート: 判断 640"/>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2" name="テキスト ボックス 641"/>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157474</xdr:rowOff>
    </xdr:from>
    <xdr:to>
      <xdr:col>71</xdr:col>
      <xdr:colOff>177800</xdr:colOff>
      <xdr:row>79</xdr:row>
      <xdr:rowOff>11894</xdr:rowOff>
    </xdr:to>
    <xdr:cxnSp macro="">
      <xdr:nvCxnSpPr>
        <xdr:cNvPr id="643" name="直線コネクタ 642"/>
        <xdr:cNvCxnSpPr/>
      </xdr:nvCxnSpPr>
      <xdr:spPr>
        <a:xfrm>
          <a:off x="12814300" y="13530574"/>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4" name="フローチャート: 判断 643"/>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5" name="テキスト ボックス 644"/>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6" name="フローチャート: 判断 645"/>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7" name="テキスト ボックス 646"/>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36664</xdr:rowOff>
    </xdr:from>
    <xdr:to>
      <xdr:col>85</xdr:col>
      <xdr:colOff>177800</xdr:colOff>
      <xdr:row>78</xdr:row>
      <xdr:rowOff>138264</xdr:rowOff>
    </xdr:to>
    <xdr:sp macro="" textlink="">
      <xdr:nvSpPr>
        <xdr:cNvPr id="653" name="楕円 652"/>
        <xdr:cNvSpPr/>
      </xdr:nvSpPr>
      <xdr:spPr>
        <a:xfrm>
          <a:off x="16268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15091</xdr:rowOff>
    </xdr:from>
    <xdr:ext cx="469744" cy="259045"/>
    <xdr:sp macro="" textlink="">
      <xdr:nvSpPr>
        <xdr:cNvPr id="654" name="災害復旧費該当値テキスト"/>
        <xdr:cNvSpPr txBox="1"/>
      </xdr:nvSpPr>
      <xdr:spPr>
        <a:xfrm>
          <a:off x="16370300"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130048</xdr:rowOff>
    </xdr:from>
    <xdr:to>
      <xdr:col>81</xdr:col>
      <xdr:colOff>101600</xdr:colOff>
      <xdr:row>78</xdr:row>
      <xdr:rowOff>60198</xdr:rowOff>
    </xdr:to>
    <xdr:sp macro="" textlink="">
      <xdr:nvSpPr>
        <xdr:cNvPr id="655" name="楕円 654"/>
        <xdr:cNvSpPr/>
      </xdr:nvSpPr>
      <xdr:spPr>
        <a:xfrm>
          <a:off x="15430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76725</xdr:rowOff>
    </xdr:from>
    <xdr:ext cx="534377" cy="259045"/>
    <xdr:sp macro="" textlink="">
      <xdr:nvSpPr>
        <xdr:cNvPr id="656" name="テキスト ボックス 655"/>
        <xdr:cNvSpPr txBox="1"/>
      </xdr:nvSpPr>
      <xdr:spPr>
        <a:xfrm>
          <a:off x="15214111" y="131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156623</xdr:rowOff>
    </xdr:from>
    <xdr:to>
      <xdr:col>76</xdr:col>
      <xdr:colOff>165100</xdr:colOff>
      <xdr:row>79</xdr:row>
      <xdr:rowOff>86773</xdr:rowOff>
    </xdr:to>
    <xdr:sp macro="" textlink="">
      <xdr:nvSpPr>
        <xdr:cNvPr id="657" name="楕円 656"/>
        <xdr:cNvSpPr/>
      </xdr:nvSpPr>
      <xdr:spPr>
        <a:xfrm>
          <a:off x="14541500" y="13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77900</xdr:rowOff>
    </xdr:from>
    <xdr:ext cx="378565" cy="259045"/>
    <xdr:sp macro="" textlink="">
      <xdr:nvSpPr>
        <xdr:cNvPr id="658" name="テキスト ボックス 657"/>
        <xdr:cNvSpPr txBox="1"/>
      </xdr:nvSpPr>
      <xdr:spPr>
        <a:xfrm>
          <a:off x="14403017" y="1362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132544</xdr:rowOff>
    </xdr:from>
    <xdr:to>
      <xdr:col>72</xdr:col>
      <xdr:colOff>38100</xdr:colOff>
      <xdr:row>79</xdr:row>
      <xdr:rowOff>62694</xdr:rowOff>
    </xdr:to>
    <xdr:sp macro="" textlink="">
      <xdr:nvSpPr>
        <xdr:cNvPr id="659" name="楕円 658"/>
        <xdr:cNvSpPr/>
      </xdr:nvSpPr>
      <xdr:spPr>
        <a:xfrm>
          <a:off x="13652500" y="135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53821</xdr:rowOff>
    </xdr:from>
    <xdr:ext cx="469744" cy="259045"/>
    <xdr:sp macro="" textlink="">
      <xdr:nvSpPr>
        <xdr:cNvPr id="660" name="テキスト ボックス 659"/>
        <xdr:cNvSpPr txBox="1"/>
      </xdr:nvSpPr>
      <xdr:spPr>
        <a:xfrm>
          <a:off x="13468428" y="135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106674</xdr:rowOff>
    </xdr:from>
    <xdr:to>
      <xdr:col>67</xdr:col>
      <xdr:colOff>101600</xdr:colOff>
      <xdr:row>79</xdr:row>
      <xdr:rowOff>36824</xdr:rowOff>
    </xdr:to>
    <xdr:sp macro="" textlink="">
      <xdr:nvSpPr>
        <xdr:cNvPr id="661" name="楕円 660"/>
        <xdr:cNvSpPr/>
      </xdr:nvSpPr>
      <xdr:spPr>
        <a:xfrm>
          <a:off x="12763500" y="134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27951</xdr:rowOff>
    </xdr:from>
    <xdr:ext cx="469744" cy="259045"/>
    <xdr:sp macro="" textlink="">
      <xdr:nvSpPr>
        <xdr:cNvPr id="662" name="テキスト ボックス 661"/>
        <xdr:cNvSpPr txBox="1"/>
      </xdr:nvSpPr>
      <xdr:spPr>
        <a:xfrm>
          <a:off x="12579428" y="135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6" name="直線コネクタ 685"/>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7"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8" name="直線コネクタ 687"/>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9"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90" name="直線コネクタ 689"/>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46005</xdr:rowOff>
    </xdr:from>
    <xdr:to>
      <xdr:col>85</xdr:col>
      <xdr:colOff>127000</xdr:colOff>
      <xdr:row>95</xdr:row>
      <xdr:rowOff>70991</xdr:rowOff>
    </xdr:to>
    <xdr:cxnSp macro="">
      <xdr:nvCxnSpPr>
        <xdr:cNvPr id="691" name="直線コネクタ 690"/>
        <xdr:cNvCxnSpPr/>
      </xdr:nvCxnSpPr>
      <xdr:spPr>
        <a:xfrm flipV="1">
          <a:off x="15481300" y="16333755"/>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2"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3" name="フローチャート: 判断 692"/>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70991</xdr:rowOff>
    </xdr:from>
    <xdr:to>
      <xdr:col>81</xdr:col>
      <xdr:colOff>50800</xdr:colOff>
      <xdr:row>95</xdr:row>
      <xdr:rowOff>95183</xdr:rowOff>
    </xdr:to>
    <xdr:cxnSp macro="">
      <xdr:nvCxnSpPr>
        <xdr:cNvPr id="694" name="直線コネクタ 693"/>
        <xdr:cNvCxnSpPr/>
      </xdr:nvCxnSpPr>
      <xdr:spPr>
        <a:xfrm flipV="1">
          <a:off x="14592300" y="16358741"/>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5" name="フローチャート: 判断 694"/>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6" name="テキスト ボックス 695"/>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95183</xdr:rowOff>
    </xdr:from>
    <xdr:to>
      <xdr:col>76</xdr:col>
      <xdr:colOff>114300</xdr:colOff>
      <xdr:row>96</xdr:row>
      <xdr:rowOff>33637</xdr:rowOff>
    </xdr:to>
    <xdr:cxnSp macro="">
      <xdr:nvCxnSpPr>
        <xdr:cNvPr id="697" name="直線コネクタ 696"/>
        <xdr:cNvCxnSpPr/>
      </xdr:nvCxnSpPr>
      <xdr:spPr>
        <a:xfrm flipV="1">
          <a:off x="13703300" y="16382933"/>
          <a:ext cx="8890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8" name="フローチャート: 判断 697"/>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9" name="テキスト ボックス 698"/>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33637</xdr:rowOff>
    </xdr:from>
    <xdr:to>
      <xdr:col>71</xdr:col>
      <xdr:colOff>177800</xdr:colOff>
      <xdr:row>96</xdr:row>
      <xdr:rowOff>142740</xdr:rowOff>
    </xdr:to>
    <xdr:cxnSp macro="">
      <xdr:nvCxnSpPr>
        <xdr:cNvPr id="700" name="直線コネクタ 699"/>
        <xdr:cNvCxnSpPr/>
      </xdr:nvCxnSpPr>
      <xdr:spPr>
        <a:xfrm flipV="1">
          <a:off x="12814300" y="16492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1" name="フローチャート: 判断 700"/>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2" name="テキスト ボックス 701"/>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3" name="フローチャート: 判断 702"/>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4" name="テキスト ボックス 703"/>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166655</xdr:rowOff>
    </xdr:from>
    <xdr:to>
      <xdr:col>85</xdr:col>
      <xdr:colOff>177800</xdr:colOff>
      <xdr:row>95</xdr:row>
      <xdr:rowOff>96805</xdr:rowOff>
    </xdr:to>
    <xdr:sp macro="" textlink="">
      <xdr:nvSpPr>
        <xdr:cNvPr id="710" name="楕円 709"/>
        <xdr:cNvSpPr/>
      </xdr:nvSpPr>
      <xdr:spPr>
        <a:xfrm>
          <a:off x="16268700" y="16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18082</xdr:rowOff>
    </xdr:from>
    <xdr:ext cx="534377" cy="259045"/>
    <xdr:sp macro="" textlink="">
      <xdr:nvSpPr>
        <xdr:cNvPr id="711" name="公債費該当値テキスト"/>
        <xdr:cNvSpPr txBox="1"/>
      </xdr:nvSpPr>
      <xdr:spPr>
        <a:xfrm>
          <a:off x="16370300" y="161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20191</xdr:rowOff>
    </xdr:from>
    <xdr:to>
      <xdr:col>81</xdr:col>
      <xdr:colOff>101600</xdr:colOff>
      <xdr:row>95</xdr:row>
      <xdr:rowOff>121791</xdr:rowOff>
    </xdr:to>
    <xdr:sp macro="" textlink="">
      <xdr:nvSpPr>
        <xdr:cNvPr id="712" name="楕円 711"/>
        <xdr:cNvSpPr/>
      </xdr:nvSpPr>
      <xdr:spPr>
        <a:xfrm>
          <a:off x="15430500" y="163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138318</xdr:rowOff>
    </xdr:from>
    <xdr:ext cx="534377" cy="259045"/>
    <xdr:sp macro="" textlink="">
      <xdr:nvSpPr>
        <xdr:cNvPr id="713" name="テキスト ボックス 712"/>
        <xdr:cNvSpPr txBox="1"/>
      </xdr:nvSpPr>
      <xdr:spPr>
        <a:xfrm>
          <a:off x="15214111" y="160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44383</xdr:rowOff>
    </xdr:from>
    <xdr:to>
      <xdr:col>76</xdr:col>
      <xdr:colOff>165100</xdr:colOff>
      <xdr:row>95</xdr:row>
      <xdr:rowOff>145983</xdr:rowOff>
    </xdr:to>
    <xdr:sp macro="" textlink="">
      <xdr:nvSpPr>
        <xdr:cNvPr id="714" name="楕円 713"/>
        <xdr:cNvSpPr/>
      </xdr:nvSpPr>
      <xdr:spPr>
        <a:xfrm>
          <a:off x="14541500" y="163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162510</xdr:rowOff>
    </xdr:from>
    <xdr:ext cx="534377" cy="259045"/>
    <xdr:sp macro="" textlink="">
      <xdr:nvSpPr>
        <xdr:cNvPr id="715" name="テキスト ボックス 714"/>
        <xdr:cNvSpPr txBox="1"/>
      </xdr:nvSpPr>
      <xdr:spPr>
        <a:xfrm>
          <a:off x="14325111" y="161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154287</xdr:rowOff>
    </xdr:from>
    <xdr:to>
      <xdr:col>72</xdr:col>
      <xdr:colOff>38100</xdr:colOff>
      <xdr:row>96</xdr:row>
      <xdr:rowOff>84437</xdr:rowOff>
    </xdr:to>
    <xdr:sp macro="" textlink="">
      <xdr:nvSpPr>
        <xdr:cNvPr id="716" name="楕円 715"/>
        <xdr:cNvSpPr/>
      </xdr:nvSpPr>
      <xdr:spPr>
        <a:xfrm>
          <a:off x="136525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100964</xdr:rowOff>
    </xdr:from>
    <xdr:ext cx="534377" cy="259045"/>
    <xdr:sp macro="" textlink="">
      <xdr:nvSpPr>
        <xdr:cNvPr id="717" name="テキスト ボックス 716"/>
        <xdr:cNvSpPr txBox="1"/>
      </xdr:nvSpPr>
      <xdr:spPr>
        <a:xfrm>
          <a:off x="13436111" y="1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91940</xdr:rowOff>
    </xdr:from>
    <xdr:to>
      <xdr:col>67</xdr:col>
      <xdr:colOff>101600</xdr:colOff>
      <xdr:row>97</xdr:row>
      <xdr:rowOff>22090</xdr:rowOff>
    </xdr:to>
    <xdr:sp macro="" textlink="">
      <xdr:nvSpPr>
        <xdr:cNvPr id="718" name="楕円 717"/>
        <xdr:cNvSpPr/>
      </xdr:nvSpPr>
      <xdr:spPr>
        <a:xfrm>
          <a:off x="12763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13217</xdr:rowOff>
    </xdr:from>
    <xdr:ext cx="534377" cy="259045"/>
    <xdr:sp macro="" textlink="">
      <xdr:nvSpPr>
        <xdr:cNvPr id="719" name="テキスト ボックス 718"/>
        <xdr:cNvSpPr txBox="1"/>
      </xdr:nvSpPr>
      <xdr:spPr>
        <a:xfrm>
          <a:off x="12547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3" name="直線コネクタ 742"/>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6"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7" name="直線コネクタ 746"/>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5" name="フローチャート: 判断 754"/>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6" name="テキスト ボックス 755"/>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8" name="フローチャート: 判断 757"/>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9" name="テキスト ボックス 758"/>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60" name="フローチャート: 判断 759"/>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1" name="テキスト ボックス 760"/>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前年度、類似団体の中で最高位となった商工費は、二大景勝地である「ヒスイ海岸」にヒスイテラスの建設、「あさひ舟川　春の四重奏」に駐車場整備が完了したことで、住民一人当たりのコストが下がったものの、類似団体の平均を大きく上回っている状況にある。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教育費は、武道館や屋内グラウンド整備といった、大型公共施設の整備が終了し、平均水準に収まった。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の数値が類似団体平均を大きく上回っているのは、企業債償還金の一部を繰上償還したことによる病院事業会計への繰出金の増が影響しているものである。公債費の数値も逓増しており、引き続き地方債の新規発行額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っている。財政調整基金の取崩額が年々増えていることが影響している。この後も財政調整基金は減少するものと予想しており、最低限の取崩しに抑え、一定の残高を維持しながら、あわせて適切な税源の確保と歳出の精査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すべての会計において赤字は発生していない状況であるが、病院事業会計の標準財政規模比は</a:t>
          </a:r>
          <a:r>
            <a:rPr kumimoji="1" lang="en-US" altLang="ja-JP" sz="1400">
              <a:solidFill>
                <a:sysClr val="windowText" lastClr="000000"/>
              </a:solidFill>
              <a:latin typeface="ＭＳ ゴシック" pitchFamily="49" charset="-128"/>
              <a:ea typeface="ＭＳ ゴシック" pitchFamily="49" charset="-128"/>
            </a:rPr>
            <a:t>5.21</a:t>
          </a:r>
          <a:r>
            <a:rPr kumimoji="1" lang="ja-JP" altLang="en-US" sz="1400">
              <a:solidFill>
                <a:sysClr val="windowText" lastClr="000000"/>
              </a:solidFill>
              <a:latin typeface="ＭＳ ゴシック" pitchFamily="49" charset="-128"/>
              <a:ea typeface="ＭＳ ゴシック" pitchFamily="49" charset="-128"/>
            </a:rPr>
            <a:t>ポイント減少し、予算規模が大きいことから黒字額全体を減らす要因となった。</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年度に病院改修工事が完了し</a:t>
          </a:r>
          <a:r>
            <a:rPr kumimoji="1" lang="en-US" altLang="ja-JP" sz="1400">
              <a:solidFill>
                <a:sysClr val="windowText" lastClr="000000"/>
              </a:solidFill>
              <a:latin typeface="ＭＳ ゴシック" pitchFamily="49" charset="-128"/>
              <a:ea typeface="ＭＳ ゴシック" pitchFamily="49" charset="-128"/>
            </a:rPr>
            <a:t>R</a:t>
          </a:r>
          <a:r>
            <a:rPr kumimoji="1" lang="ja-JP" altLang="en-US" sz="1400">
              <a:solidFill>
                <a:sysClr val="windowText" lastClr="000000"/>
              </a:solidFill>
              <a:latin typeface="ＭＳ ゴシック" pitchFamily="49" charset="-128"/>
              <a:ea typeface="ＭＳ ゴシック" pitchFamily="49" charset="-128"/>
            </a:rPr>
            <a:t>元年度からは患者数の回復や富山大学附属病院寄附講座開設により内科医師が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名常駐したことで診療体制の拡充につながったものの、在宅介護支援センターを病院内に移設したことによる事業費用の増並びに特別損失の増が生じたためと考える。公営企業会計の経営も注視しつつ、今後も引き続き健全経営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9317695</v>
      </c>
      <c r="BO4" s="424"/>
      <c r="BP4" s="424"/>
      <c r="BQ4" s="424"/>
      <c r="BR4" s="424"/>
      <c r="BS4" s="424"/>
      <c r="BT4" s="424"/>
      <c r="BU4" s="425"/>
      <c r="BV4" s="423">
        <v>10479136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8.5</v>
      </c>
      <c r="CU4" s="608"/>
      <c r="CV4" s="608"/>
      <c r="CW4" s="608"/>
      <c r="CX4" s="608"/>
      <c r="CY4" s="608"/>
      <c r="CZ4" s="608"/>
      <c r="DA4" s="609"/>
      <c r="DB4" s="607">
        <v>9.1999999999999993</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8893045</v>
      </c>
      <c r="BO5" s="429"/>
      <c r="BP5" s="429"/>
      <c r="BQ5" s="429"/>
      <c r="BR5" s="429"/>
      <c r="BS5" s="429"/>
      <c r="BT5" s="429"/>
      <c r="BU5" s="430"/>
      <c r="BV5" s="428">
        <v>9857726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94.5</v>
      </c>
      <c r="CU5" s="399"/>
      <c r="CV5" s="399"/>
      <c r="CW5" s="399"/>
      <c r="CX5" s="399"/>
      <c r="CY5" s="399"/>
      <c r="CZ5" s="399"/>
      <c r="DA5" s="400"/>
      <c r="DB5" s="398">
        <v>94.9</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424650</v>
      </c>
      <c r="BO6" s="429"/>
      <c r="BP6" s="429"/>
      <c r="BQ6" s="429"/>
      <c r="BR6" s="429"/>
      <c r="BS6" s="429"/>
      <c r="BT6" s="429"/>
      <c r="BU6" s="430"/>
      <c r="BV6" s="428">
        <v>621410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98.1</v>
      </c>
      <c r="CU6" s="582"/>
      <c r="CV6" s="582"/>
      <c r="CW6" s="582"/>
      <c r="CX6" s="582"/>
      <c r="CY6" s="582"/>
      <c r="CZ6" s="582"/>
      <c r="DA6" s="583"/>
      <c r="DB6" s="581">
        <v>99.4</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10403</v>
      </c>
      <c r="BO7" s="429"/>
      <c r="BP7" s="429"/>
      <c r="BQ7" s="429"/>
      <c r="BR7" s="429"/>
      <c r="BS7" s="429"/>
      <c r="BT7" s="429"/>
      <c r="BU7" s="430"/>
      <c r="BV7" s="428">
        <v>177462</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4896038</v>
      </c>
      <c r="CU7" s="429"/>
      <c r="CV7" s="429"/>
      <c r="CW7" s="429"/>
      <c r="CX7" s="429"/>
      <c r="CY7" s="429"/>
      <c r="CZ7" s="429"/>
      <c r="DA7" s="430"/>
      <c r="DB7" s="428">
        <v>4830892</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414247</v>
      </c>
      <c r="BO8" s="429"/>
      <c r="BP8" s="429"/>
      <c r="BQ8" s="429"/>
      <c r="BR8" s="429"/>
      <c r="BS8" s="429"/>
      <c r="BT8" s="429"/>
      <c r="BU8" s="430"/>
      <c r="BV8" s="428">
        <v>443948</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0.38</v>
      </c>
      <c r="CU8" s="542"/>
      <c r="CV8" s="542"/>
      <c r="CW8" s="542"/>
      <c r="CX8" s="542"/>
      <c r="CY8" s="542"/>
      <c r="CZ8" s="542"/>
      <c r="DA8" s="543"/>
      <c r="DB8" s="541">
        <v>0.38</v>
      </c>
      <c r="DC8" s="542"/>
      <c r="DD8" s="542"/>
      <c r="DE8" s="542"/>
      <c r="DF8" s="542"/>
      <c r="DG8" s="542"/>
      <c r="DH8" s="542"/>
      <c r="DI8" s="543"/>
      <c r="DJ8" s="186"/>
      <c r="DK8" s="186"/>
      <c r="DL8" s="186"/>
      <c r="DM8" s="186"/>
      <c r="DN8" s="186"/>
      <c r="DO8" s="186"/>
    </row>
    <row r="9" spans="1:119" ht="18.75" customHeight="1" thickBot="1">
      <c r="A9" s="187"/>
      <c r="B9" s="570" t="s">
        <v>113</v>
      </c>
      <c r="C9" s="571"/>
      <c r="D9" s="571"/>
      <c r="E9" s="571"/>
      <c r="F9" s="571"/>
      <c r="G9" s="571"/>
      <c r="H9" s="571"/>
      <c r="I9" s="571"/>
      <c r="J9" s="571"/>
      <c r="K9" s="491"/>
      <c r="L9" s="572" t="s">
        <v>114</v>
      </c>
      <c r="M9" s="573"/>
      <c r="N9" s="573"/>
      <c r="O9" s="573"/>
      <c r="P9" s="573"/>
      <c r="Q9" s="574"/>
      <c r="R9" s="575">
        <v>12246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-29701</v>
      </c>
      <c r="BO9" s="429"/>
      <c r="BP9" s="429"/>
      <c r="BQ9" s="429"/>
      <c r="BR9" s="429"/>
      <c r="BS9" s="429"/>
      <c r="BT9" s="429"/>
      <c r="BU9" s="430"/>
      <c r="BV9" s="428">
        <v>37174</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14.2</v>
      </c>
      <c r="CU9" s="399"/>
      <c r="CV9" s="399"/>
      <c r="CW9" s="399"/>
      <c r="CX9" s="399"/>
      <c r="CY9" s="399"/>
      <c r="CZ9" s="399"/>
      <c r="DA9" s="400"/>
      <c r="DB9" s="398">
        <v>14.1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120</v>
      </c>
      <c r="M10" s="402"/>
      <c r="N10" s="402"/>
      <c r="O10" s="402"/>
      <c r="P10" s="402"/>
      <c r="Q10" s="403"/>
      <c r="R10" s="404">
        <v>13651</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117</v>
      </c>
      <c r="AV10" s="486"/>
      <c r="AW10" s="486"/>
      <c r="AX10" s="486"/>
      <c r="AY10" s="408" t="s">
        <v>122</v>
      </c>
      <c r="AZ10" s="409"/>
      <c r="BA10" s="409"/>
      <c r="BB10" s="409"/>
      <c r="BC10" s="409"/>
      <c r="BD10" s="409"/>
      <c r="BE10" s="409"/>
      <c r="BF10" s="409"/>
      <c r="BG10" s="409"/>
      <c r="BH10" s="409"/>
      <c r="BI10" s="409"/>
      <c r="BJ10" s="409"/>
      <c r="BK10" s="409"/>
      <c r="BL10" s="409"/>
      <c r="BM10" s="410"/>
      <c r="BN10" s="428">
        <v>506896</v>
      </c>
      <c r="BO10" s="429"/>
      <c r="BP10" s="429"/>
      <c r="BQ10" s="429"/>
      <c r="BR10" s="429"/>
      <c r="BS10" s="429"/>
      <c r="BT10" s="429"/>
      <c r="BU10" s="430"/>
      <c r="BV10" s="428">
        <v>347602</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c r="A12" s="187"/>
      <c r="B12" s="544" t="s">
        <v>132</v>
      </c>
      <c r="C12" s="545"/>
      <c r="D12" s="545"/>
      <c r="E12" s="545"/>
      <c r="F12" s="545"/>
      <c r="G12" s="545"/>
      <c r="H12" s="545"/>
      <c r="I12" s="545"/>
      <c r="J12" s="545"/>
      <c r="K12" s="546"/>
      <c r="L12" s="553" t="s">
        <v>133</v>
      </c>
      <c r="M12" s="554"/>
      <c r="N12" s="554"/>
      <c r="O12" s="554"/>
      <c r="P12" s="554"/>
      <c r="Q12" s="555"/>
      <c r="R12" s="556">
        <v>11829</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117</v>
      </c>
      <c r="AV12" s="486"/>
      <c r="AW12" s="486"/>
      <c r="AX12" s="486"/>
      <c r="AY12" s="408" t="s">
        <v>137</v>
      </c>
      <c r="AZ12" s="409"/>
      <c r="BA12" s="409"/>
      <c r="BB12" s="409"/>
      <c r="BC12" s="409"/>
      <c r="BD12" s="409"/>
      <c r="BE12" s="409"/>
      <c r="BF12" s="409"/>
      <c r="BG12" s="409"/>
      <c r="BH12" s="409"/>
      <c r="BI12" s="409"/>
      <c r="BJ12" s="409"/>
      <c r="BK12" s="409"/>
      <c r="BL12" s="409"/>
      <c r="BM12" s="410"/>
      <c r="BN12" s="428">
        <v>680000</v>
      </c>
      <c r="BO12" s="429"/>
      <c r="BP12" s="429"/>
      <c r="BQ12" s="429"/>
      <c r="BR12" s="429"/>
      <c r="BS12" s="429"/>
      <c r="BT12" s="429"/>
      <c r="BU12" s="430"/>
      <c r="BV12" s="428">
        <v>866000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131</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140</v>
      </c>
      <c r="N13" s="529"/>
      <c r="O13" s="529"/>
      <c r="P13" s="529"/>
      <c r="Q13" s="530"/>
      <c r="R13" s="531">
        <v>11699</v>
      </c>
      <c r="S13" s="532"/>
      <c r="T13" s="532"/>
      <c r="U13" s="532"/>
      <c r="V13" s="533"/>
      <c r="W13" s="519" t="s">
        <v>141</v>
      </c>
      <c r="X13" s="441"/>
      <c r="Y13" s="441"/>
      <c r="Z13" s="441"/>
      <c r="AA13" s="441"/>
      <c r="AB13" s="442"/>
      <c r="AC13" s="404">
        <v>317</v>
      </c>
      <c r="AD13" s="405"/>
      <c r="AE13" s="405"/>
      <c r="AF13" s="405"/>
      <c r="AG13" s="406"/>
      <c r="AH13" s="404">
        <v>382</v>
      </c>
      <c r="AI13" s="405"/>
      <c r="AJ13" s="405"/>
      <c r="AK13" s="405"/>
      <c r="AL13" s="407"/>
      <c r="AM13" s="497" t="s">
        <v>142</v>
      </c>
      <c r="AN13" s="402"/>
      <c r="AO13" s="402"/>
      <c r="AP13" s="402"/>
      <c r="AQ13" s="402"/>
      <c r="AR13" s="402"/>
      <c r="AS13" s="402"/>
      <c r="AT13" s="403"/>
      <c r="AU13" s="485" t="s">
        <v>117</v>
      </c>
      <c r="AV13" s="486"/>
      <c r="AW13" s="486"/>
      <c r="AX13" s="486"/>
      <c r="AY13" s="408" t="s">
        <v>143</v>
      </c>
      <c r="AZ13" s="409"/>
      <c r="BA13" s="409"/>
      <c r="BB13" s="409"/>
      <c r="BC13" s="409"/>
      <c r="BD13" s="409"/>
      <c r="BE13" s="409"/>
      <c r="BF13" s="409"/>
      <c r="BG13" s="409"/>
      <c r="BH13" s="409"/>
      <c r="BI13" s="409"/>
      <c r="BJ13" s="409"/>
      <c r="BK13" s="409"/>
      <c r="BL13" s="409"/>
      <c r="BM13" s="410"/>
      <c r="BN13" s="428">
        <v>-202805</v>
      </c>
      <c r="BO13" s="429"/>
      <c r="BP13" s="429"/>
      <c r="BQ13" s="429"/>
      <c r="BR13" s="429"/>
      <c r="BS13" s="429"/>
      <c r="BT13" s="429"/>
      <c r="BU13" s="430"/>
      <c r="BV13" s="428">
        <v>-481224</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12.8</v>
      </c>
      <c r="CU13" s="399"/>
      <c r="CV13" s="399"/>
      <c r="CW13" s="399"/>
      <c r="CX13" s="399"/>
      <c r="CY13" s="399"/>
      <c r="CZ13" s="399"/>
      <c r="DA13" s="400"/>
      <c r="DB13" s="398">
        <v>12.8</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145</v>
      </c>
      <c r="M14" s="565"/>
      <c r="N14" s="565"/>
      <c r="O14" s="565"/>
      <c r="P14" s="565"/>
      <c r="Q14" s="566"/>
      <c r="R14" s="531">
        <v>12066</v>
      </c>
      <c r="S14" s="532"/>
      <c r="T14" s="532"/>
      <c r="U14" s="532"/>
      <c r="V14" s="533"/>
      <c r="W14" s="534"/>
      <c r="X14" s="444"/>
      <c r="Y14" s="444"/>
      <c r="Z14" s="444"/>
      <c r="AA14" s="444"/>
      <c r="AB14" s="445"/>
      <c r="AC14" s="524">
        <v>5.3</v>
      </c>
      <c r="AD14" s="525"/>
      <c r="AE14" s="525"/>
      <c r="AF14" s="525"/>
      <c r="AG14" s="526"/>
      <c r="AH14" s="524">
        <v>5.9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21.5</v>
      </c>
      <c r="CU14" s="536"/>
      <c r="CV14" s="536"/>
      <c r="CW14" s="536"/>
      <c r="CX14" s="536"/>
      <c r="CY14" s="536"/>
      <c r="CZ14" s="536"/>
      <c r="DA14" s="537"/>
      <c r="DB14" s="535">
        <v>33.9</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140</v>
      </c>
      <c r="N15" s="529"/>
      <c r="O15" s="529"/>
      <c r="P15" s="529"/>
      <c r="Q15" s="530"/>
      <c r="R15" s="531">
        <v>11948</v>
      </c>
      <c r="S15" s="532"/>
      <c r="T15" s="532"/>
      <c r="U15" s="532"/>
      <c r="V15" s="533"/>
      <c r="W15" s="519" t="s">
        <v>147</v>
      </c>
      <c r="X15" s="441"/>
      <c r="Y15" s="441"/>
      <c r="Z15" s="441"/>
      <c r="AA15" s="441"/>
      <c r="AB15" s="442"/>
      <c r="AC15" s="404">
        <v>2123</v>
      </c>
      <c r="AD15" s="405"/>
      <c r="AE15" s="405"/>
      <c r="AF15" s="405"/>
      <c r="AG15" s="406"/>
      <c r="AH15" s="404">
        <v>2369</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1590183</v>
      </c>
      <c r="BO15" s="424"/>
      <c r="BP15" s="424"/>
      <c r="BQ15" s="424"/>
      <c r="BR15" s="424"/>
      <c r="BS15" s="424"/>
      <c r="BT15" s="424"/>
      <c r="BU15" s="425"/>
      <c r="BV15" s="423">
        <v>1594087</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35.5</v>
      </c>
      <c r="AD16" s="525"/>
      <c r="AE16" s="525"/>
      <c r="AF16" s="525"/>
      <c r="AG16" s="526"/>
      <c r="AH16" s="524">
        <v>36.5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4290790</v>
      </c>
      <c r="BO16" s="429"/>
      <c r="BP16" s="429"/>
      <c r="BQ16" s="429"/>
      <c r="BR16" s="429"/>
      <c r="BS16" s="429"/>
      <c r="BT16" s="429"/>
      <c r="BU16" s="430"/>
      <c r="BV16" s="428">
        <v>4178952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3536</v>
      </c>
      <c r="AD17" s="405"/>
      <c r="AE17" s="405"/>
      <c r="AF17" s="405"/>
      <c r="AG17" s="406"/>
      <c r="AH17" s="404">
        <v>3741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2018565</v>
      </c>
      <c r="BO17" s="429"/>
      <c r="BP17" s="429"/>
      <c r="BQ17" s="429"/>
      <c r="BR17" s="429"/>
      <c r="BS17" s="429"/>
      <c r="BT17" s="429"/>
      <c r="BU17" s="430"/>
      <c r="BV17" s="428">
        <v>2020380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157</v>
      </c>
      <c r="C18" s="491"/>
      <c r="D18" s="491"/>
      <c r="E18" s="492"/>
      <c r="F18" s="492"/>
      <c r="G18" s="492"/>
      <c r="H18" s="492"/>
      <c r="I18" s="492"/>
      <c r="J18" s="492"/>
      <c r="K18" s="492"/>
      <c r="L18" s="493">
        <v>226.3</v>
      </c>
      <c r="M18" s="493"/>
      <c r="N18" s="493"/>
      <c r="O18" s="493"/>
      <c r="P18" s="493"/>
      <c r="Q18" s="493"/>
      <c r="R18" s="494"/>
      <c r="S18" s="494"/>
      <c r="T18" s="494"/>
      <c r="U18" s="494"/>
      <c r="V18" s="495"/>
      <c r="W18" s="509"/>
      <c r="X18" s="510"/>
      <c r="Y18" s="510"/>
      <c r="Z18" s="510"/>
      <c r="AA18" s="510"/>
      <c r="AB18" s="520"/>
      <c r="AC18" s="392">
        <v>59.2</v>
      </c>
      <c r="AD18" s="393"/>
      <c r="AE18" s="393"/>
      <c r="AF18" s="393"/>
      <c r="AG18" s="496"/>
      <c r="AH18" s="392">
        <v>57.6</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4721327</v>
      </c>
      <c r="BO18" s="429"/>
      <c r="BP18" s="429"/>
      <c r="BQ18" s="429"/>
      <c r="BR18" s="429"/>
      <c r="BS18" s="429"/>
      <c r="BT18" s="429"/>
      <c r="BU18" s="430"/>
      <c r="BV18" s="428">
        <v>4690791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159</v>
      </c>
      <c r="C19" s="491"/>
      <c r="D19" s="491"/>
      <c r="E19" s="492"/>
      <c r="F19" s="492"/>
      <c r="G19" s="492"/>
      <c r="H19" s="492"/>
      <c r="I19" s="492"/>
      <c r="J19" s="492"/>
      <c r="K19" s="492"/>
      <c r="L19" s="498">
        <v>54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7465687</v>
      </c>
      <c r="BO19" s="429"/>
      <c r="BP19" s="429"/>
      <c r="BQ19" s="429"/>
      <c r="BR19" s="429"/>
      <c r="BS19" s="429"/>
      <c r="BT19" s="429"/>
      <c r="BU19" s="430"/>
      <c r="BV19" s="428">
        <v>7391135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161</v>
      </c>
      <c r="C20" s="491"/>
      <c r="D20" s="491"/>
      <c r="E20" s="492"/>
      <c r="F20" s="492"/>
      <c r="G20" s="492"/>
      <c r="H20" s="492"/>
      <c r="I20" s="492"/>
      <c r="J20" s="492"/>
      <c r="K20" s="492"/>
      <c r="L20" s="498">
        <v>4514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9840799</v>
      </c>
      <c r="BO23" s="429"/>
      <c r="BP23" s="429"/>
      <c r="BQ23" s="429"/>
      <c r="BR23" s="429"/>
      <c r="BS23" s="429"/>
      <c r="BT23" s="429"/>
      <c r="BU23" s="430"/>
      <c r="BV23" s="428">
        <v>10389281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170</v>
      </c>
      <c r="F24" s="402"/>
      <c r="G24" s="402"/>
      <c r="H24" s="402"/>
      <c r="I24" s="402"/>
      <c r="J24" s="402"/>
      <c r="K24" s="403"/>
      <c r="L24" s="404">
        <v>1</v>
      </c>
      <c r="M24" s="405"/>
      <c r="N24" s="405"/>
      <c r="O24" s="405"/>
      <c r="P24" s="406"/>
      <c r="Q24" s="404">
        <v>8100</v>
      </c>
      <c r="R24" s="405"/>
      <c r="S24" s="405"/>
      <c r="T24" s="405"/>
      <c r="U24" s="405"/>
      <c r="V24" s="406"/>
      <c r="W24" s="470"/>
      <c r="X24" s="461"/>
      <c r="Y24" s="462"/>
      <c r="Z24" s="401" t="s">
        <v>171</v>
      </c>
      <c r="AA24" s="402"/>
      <c r="AB24" s="402"/>
      <c r="AC24" s="402"/>
      <c r="AD24" s="402"/>
      <c r="AE24" s="402"/>
      <c r="AF24" s="402"/>
      <c r="AG24" s="403"/>
      <c r="AH24" s="404">
        <v>156</v>
      </c>
      <c r="AI24" s="405"/>
      <c r="AJ24" s="405"/>
      <c r="AK24" s="405"/>
      <c r="AL24" s="406"/>
      <c r="AM24" s="404">
        <v>448968</v>
      </c>
      <c r="AN24" s="405"/>
      <c r="AO24" s="405"/>
      <c r="AP24" s="405"/>
      <c r="AQ24" s="405"/>
      <c r="AR24" s="406"/>
      <c r="AS24" s="404">
        <v>2878</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9789590</v>
      </c>
      <c r="BO24" s="429"/>
      <c r="BP24" s="429"/>
      <c r="BQ24" s="429"/>
      <c r="BR24" s="429"/>
      <c r="BS24" s="429"/>
      <c r="BT24" s="429"/>
      <c r="BU24" s="430"/>
      <c r="BV24" s="428">
        <v>10314282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173</v>
      </c>
      <c r="F25" s="402"/>
      <c r="G25" s="402"/>
      <c r="H25" s="402"/>
      <c r="I25" s="402"/>
      <c r="J25" s="402"/>
      <c r="K25" s="403"/>
      <c r="L25" s="404">
        <v>1</v>
      </c>
      <c r="M25" s="405"/>
      <c r="N25" s="405"/>
      <c r="O25" s="405"/>
      <c r="P25" s="406"/>
      <c r="Q25" s="404">
        <v>6700</v>
      </c>
      <c r="R25" s="405"/>
      <c r="S25" s="405"/>
      <c r="T25" s="405"/>
      <c r="U25" s="405"/>
      <c r="V25" s="406"/>
      <c r="W25" s="470"/>
      <c r="X25" s="461"/>
      <c r="Y25" s="462"/>
      <c r="Z25" s="401" t="s">
        <v>174</v>
      </c>
      <c r="AA25" s="402"/>
      <c r="AB25" s="402"/>
      <c r="AC25" s="402"/>
      <c r="AD25" s="402"/>
      <c r="AE25" s="402"/>
      <c r="AF25" s="402"/>
      <c r="AG25" s="403"/>
      <c r="AH25" s="404" t="s">
        <v>139</v>
      </c>
      <c r="AI25" s="405"/>
      <c r="AJ25" s="405"/>
      <c r="AK25" s="405"/>
      <c r="AL25" s="406"/>
      <c r="AM25" s="404" t="s">
        <v>131</v>
      </c>
      <c r="AN25" s="405"/>
      <c r="AO25" s="405"/>
      <c r="AP25" s="405"/>
      <c r="AQ25" s="405"/>
      <c r="AR25" s="406"/>
      <c r="AS25" s="404" t="s">
        <v>131</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254625</v>
      </c>
      <c r="BO25" s="424"/>
      <c r="BP25" s="424"/>
      <c r="BQ25" s="424"/>
      <c r="BR25" s="424"/>
      <c r="BS25" s="424"/>
      <c r="BT25" s="424"/>
      <c r="BU25" s="425"/>
      <c r="BV25" s="423">
        <v>317729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176</v>
      </c>
      <c r="F26" s="402"/>
      <c r="G26" s="402"/>
      <c r="H26" s="402"/>
      <c r="I26" s="402"/>
      <c r="J26" s="402"/>
      <c r="K26" s="403"/>
      <c r="L26" s="404">
        <v>1</v>
      </c>
      <c r="M26" s="405"/>
      <c r="N26" s="405"/>
      <c r="O26" s="405"/>
      <c r="P26" s="406"/>
      <c r="Q26" s="404">
        <v>6030</v>
      </c>
      <c r="R26" s="405"/>
      <c r="S26" s="405"/>
      <c r="T26" s="405"/>
      <c r="U26" s="405"/>
      <c r="V26" s="406"/>
      <c r="W26" s="470"/>
      <c r="X26" s="461"/>
      <c r="Y26" s="462"/>
      <c r="Z26" s="401" t="s">
        <v>177</v>
      </c>
      <c r="AA26" s="483"/>
      <c r="AB26" s="483"/>
      <c r="AC26" s="483"/>
      <c r="AD26" s="483"/>
      <c r="AE26" s="483"/>
      <c r="AF26" s="483"/>
      <c r="AG26" s="484"/>
      <c r="AH26" s="404">
        <v>12</v>
      </c>
      <c r="AI26" s="405"/>
      <c r="AJ26" s="405"/>
      <c r="AK26" s="405"/>
      <c r="AL26" s="406"/>
      <c r="AM26" s="404">
        <v>30348</v>
      </c>
      <c r="AN26" s="405"/>
      <c r="AO26" s="405"/>
      <c r="AP26" s="405"/>
      <c r="AQ26" s="405"/>
      <c r="AR26" s="406"/>
      <c r="AS26" s="404">
        <v>2529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179</v>
      </c>
      <c r="F27" s="402"/>
      <c r="G27" s="402"/>
      <c r="H27" s="402"/>
      <c r="I27" s="402"/>
      <c r="J27" s="402"/>
      <c r="K27" s="403"/>
      <c r="L27" s="404">
        <v>1</v>
      </c>
      <c r="M27" s="405"/>
      <c r="N27" s="405"/>
      <c r="O27" s="405"/>
      <c r="P27" s="406"/>
      <c r="Q27" s="404">
        <v>3540</v>
      </c>
      <c r="R27" s="405"/>
      <c r="S27" s="405"/>
      <c r="T27" s="405"/>
      <c r="U27" s="405"/>
      <c r="V27" s="406"/>
      <c r="W27" s="470"/>
      <c r="X27" s="461"/>
      <c r="Y27" s="462"/>
      <c r="Z27" s="401" t="s">
        <v>180</v>
      </c>
      <c r="AA27" s="402"/>
      <c r="AB27" s="402"/>
      <c r="AC27" s="402"/>
      <c r="AD27" s="402"/>
      <c r="AE27" s="402"/>
      <c r="AF27" s="402"/>
      <c r="AG27" s="403"/>
      <c r="AH27" s="404" t="s">
        <v>139</v>
      </c>
      <c r="AI27" s="405"/>
      <c r="AJ27" s="405"/>
      <c r="AK27" s="405"/>
      <c r="AL27" s="406"/>
      <c r="AM27" s="404" t="s">
        <v>139</v>
      </c>
      <c r="AN27" s="405"/>
      <c r="AO27" s="405"/>
      <c r="AP27" s="405"/>
      <c r="AQ27" s="405"/>
      <c r="AR27" s="406"/>
      <c r="AS27" s="404" t="s">
        <v>139</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358420</v>
      </c>
      <c r="BO27" s="432"/>
      <c r="BP27" s="432"/>
      <c r="BQ27" s="432"/>
      <c r="BR27" s="432"/>
      <c r="BS27" s="432"/>
      <c r="BT27" s="432"/>
      <c r="BU27" s="433"/>
      <c r="BV27" s="431">
        <v>358385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182</v>
      </c>
      <c r="F28" s="402"/>
      <c r="G28" s="402"/>
      <c r="H28" s="402"/>
      <c r="I28" s="402"/>
      <c r="J28" s="402"/>
      <c r="K28" s="403"/>
      <c r="L28" s="404">
        <v>1</v>
      </c>
      <c r="M28" s="405"/>
      <c r="N28" s="405"/>
      <c r="O28" s="405"/>
      <c r="P28" s="406"/>
      <c r="Q28" s="404">
        <v>3060</v>
      </c>
      <c r="R28" s="405"/>
      <c r="S28" s="405"/>
      <c r="T28" s="405"/>
      <c r="U28" s="405"/>
      <c r="V28" s="406"/>
      <c r="W28" s="470"/>
      <c r="X28" s="461"/>
      <c r="Y28" s="462"/>
      <c r="Z28" s="401" t="s">
        <v>183</v>
      </c>
      <c r="AA28" s="402"/>
      <c r="AB28" s="402"/>
      <c r="AC28" s="402"/>
      <c r="AD28" s="402"/>
      <c r="AE28" s="402"/>
      <c r="AF28" s="402"/>
      <c r="AG28" s="403"/>
      <c r="AH28" s="404" t="s">
        <v>130</v>
      </c>
      <c r="AI28" s="405"/>
      <c r="AJ28" s="405"/>
      <c r="AK28" s="405"/>
      <c r="AL28" s="406"/>
      <c r="AM28" s="404" t="s">
        <v>139</v>
      </c>
      <c r="AN28" s="405"/>
      <c r="AO28" s="405"/>
      <c r="AP28" s="405"/>
      <c r="AQ28" s="405"/>
      <c r="AR28" s="406"/>
      <c r="AS28" s="404" t="s">
        <v>139</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1489738</v>
      </c>
      <c r="BO28" s="424"/>
      <c r="BP28" s="424"/>
      <c r="BQ28" s="424"/>
      <c r="BR28" s="424"/>
      <c r="BS28" s="424"/>
      <c r="BT28" s="424"/>
      <c r="BU28" s="425"/>
      <c r="BV28" s="423">
        <v>1662842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185</v>
      </c>
      <c r="F29" s="402"/>
      <c r="G29" s="402"/>
      <c r="H29" s="402"/>
      <c r="I29" s="402"/>
      <c r="J29" s="402"/>
      <c r="K29" s="403"/>
      <c r="L29" s="404">
        <v>8</v>
      </c>
      <c r="M29" s="405"/>
      <c r="N29" s="405"/>
      <c r="O29" s="405"/>
      <c r="P29" s="406"/>
      <c r="Q29" s="404">
        <v>2880</v>
      </c>
      <c r="R29" s="405"/>
      <c r="S29" s="405"/>
      <c r="T29" s="405"/>
      <c r="U29" s="405"/>
      <c r="V29" s="406"/>
      <c r="W29" s="471"/>
      <c r="X29" s="472"/>
      <c r="Y29" s="473"/>
      <c r="Z29" s="401" t="s">
        <v>186</v>
      </c>
      <c r="AA29" s="402"/>
      <c r="AB29" s="402"/>
      <c r="AC29" s="402"/>
      <c r="AD29" s="402"/>
      <c r="AE29" s="402"/>
      <c r="AF29" s="402"/>
      <c r="AG29" s="403"/>
      <c r="AH29" s="404">
        <v>156</v>
      </c>
      <c r="AI29" s="405"/>
      <c r="AJ29" s="405"/>
      <c r="AK29" s="405"/>
      <c r="AL29" s="406"/>
      <c r="AM29" s="404">
        <v>448968</v>
      </c>
      <c r="AN29" s="405"/>
      <c r="AO29" s="405"/>
      <c r="AP29" s="405"/>
      <c r="AQ29" s="405"/>
      <c r="AR29" s="406"/>
      <c r="AS29" s="404">
        <v>2878</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1316793</v>
      </c>
      <c r="BO29" s="429"/>
      <c r="BP29" s="429"/>
      <c r="BQ29" s="429"/>
      <c r="BR29" s="429"/>
      <c r="BS29" s="429"/>
      <c r="BT29" s="429"/>
      <c r="BU29" s="430"/>
      <c r="BV29" s="428">
        <v>1616035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93.8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2526773</v>
      </c>
      <c r="BO30" s="432"/>
      <c r="BP30" s="432"/>
      <c r="BQ30" s="432"/>
      <c r="BR30" s="432"/>
      <c r="BS30" s="432"/>
      <c r="BT30" s="432"/>
      <c r="BU30" s="433"/>
      <c r="BV30" s="431">
        <v>2596638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203</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IF('各会計、関係団体の財政状況及び健全化判断比率'!B30="","",'各会計、関係団体の財政状況及び健全化判断比率'!B30)</f>
        <v>病院事業会計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IF('各会計、関係団体の財政状況及び健全化判断比率'!B31="","",'各会計、関係団体の財政状況及び健全化判断比率'!B31)</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新川地域介護保険・ケーブルテレビ事業組合（一般会計）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朝日町文化体育振興公社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公共用地先行取得等事業特別会計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IF('各会計、関係団体の財政状況及び健全化判断比率'!B32="","",'各会計、関係団体の財政状況及び健全化判断比率'!B32)</f>
        <v>下水道特別会計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新川地域介護保険・ケーブルテレビ事業組合（介護保険事業特別会計）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あさひ</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奨学資金特別会計</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新川地域介護保険・ケーブルテレビ事業組合（ＣＡＴＶ事業特別会計）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あさひふるさと創造社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新川広域圏事務組合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朝日商業開発</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富山県市町村総合事務組合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富山県市町村会館管理組合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富山県後期高齢者医療広域連合（一般会計）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富山県後期高齢者医療広域連合（後期高齢者医療事業特別会計）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下山用水組合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黒東合口用水組合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5OxthnqfZp1tq/BMsmH3JXONPxDbo5cOS+s7m45AsnmZ2kUIPmDHFH4PseLBo/SZUqAcXlKDur7R8xtmvf2KiA==" saltValue="QgapKo0tHjaDC+49c/m+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0" t="s">
        <v>570</v>
      </c>
      <c r="D34" s="1210"/>
      <c r="E34" s="1211"/>
      <c r="F34" s="32">
        <v>6.07</v>
      </c>
      <c r="G34" s="33">
        <v>9.0299999999999994</v>
      </c>
      <c r="H34" s="33">
        <v>8.41</v>
      </c>
      <c r="I34" s="33">
        <v>9.18</v>
      </c>
      <c r="J34" s="34">
        <v>8.4600000000000009</v>
      </c>
      <c r="K34" s="22"/>
      <c r="L34" s="22"/>
      <c r="M34" s="22"/>
      <c r="N34" s="22"/>
      <c r="O34" s="22"/>
      <c r="P34" s="22"/>
    </row>
    <row r="35" spans="1:16" ht="39" customHeight="1">
      <c r="A35" s="22"/>
      <c r="B35" s="35"/>
      <c r="C35" s="1204" t="s">
        <v>571</v>
      </c>
      <c r="D35" s="1205"/>
      <c r="E35" s="1206"/>
      <c r="F35" s="36">
        <v>14.6</v>
      </c>
      <c r="G35" s="37">
        <v>14.29</v>
      </c>
      <c r="H35" s="37">
        <v>14.81</v>
      </c>
      <c r="I35" s="37">
        <v>12.63</v>
      </c>
      <c r="J35" s="38">
        <v>7.42</v>
      </c>
      <c r="K35" s="22"/>
      <c r="L35" s="22"/>
      <c r="M35" s="22"/>
      <c r="N35" s="22"/>
      <c r="O35" s="22"/>
      <c r="P35" s="22"/>
    </row>
    <row r="36" spans="1:16" ht="39" customHeight="1">
      <c r="A36" s="22"/>
      <c r="B36" s="35"/>
      <c r="C36" s="1204" t="s">
        <v>572</v>
      </c>
      <c r="D36" s="1205"/>
      <c r="E36" s="1206"/>
      <c r="F36" s="36">
        <v>0.39</v>
      </c>
      <c r="G36" s="37">
        <v>0.42</v>
      </c>
      <c r="H36" s="37">
        <v>0.36</v>
      </c>
      <c r="I36" s="37">
        <v>0.37</v>
      </c>
      <c r="J36" s="38">
        <v>0.45</v>
      </c>
      <c r="K36" s="22"/>
      <c r="L36" s="22"/>
      <c r="M36" s="22"/>
      <c r="N36" s="22"/>
      <c r="O36" s="22"/>
      <c r="P36" s="22"/>
    </row>
    <row r="37" spans="1:16" ht="39" customHeight="1">
      <c r="A37" s="22"/>
      <c r="B37" s="35"/>
      <c r="C37" s="1204" t="s">
        <v>573</v>
      </c>
      <c r="D37" s="1205"/>
      <c r="E37" s="1206"/>
      <c r="F37" s="36">
        <v>0.21</v>
      </c>
      <c r="G37" s="37">
        <v>0.2</v>
      </c>
      <c r="H37" s="37">
        <v>0.17</v>
      </c>
      <c r="I37" s="37">
        <v>3.34</v>
      </c>
      <c r="J37" s="38">
        <v>0.16</v>
      </c>
      <c r="K37" s="22"/>
      <c r="L37" s="22"/>
      <c r="M37" s="22"/>
      <c r="N37" s="22"/>
      <c r="O37" s="22"/>
      <c r="P37" s="22"/>
    </row>
    <row r="38" spans="1:16" ht="39" customHeight="1">
      <c r="A38" s="22"/>
      <c r="B38" s="35"/>
      <c r="C38" s="1204" t="s">
        <v>574</v>
      </c>
      <c r="D38" s="1205"/>
      <c r="E38" s="1206"/>
      <c r="F38" s="36">
        <v>1.43</v>
      </c>
      <c r="G38" s="37">
        <v>0.71</v>
      </c>
      <c r="H38" s="37">
        <v>1.02</v>
      </c>
      <c r="I38" s="37">
        <v>0.3</v>
      </c>
      <c r="J38" s="38">
        <v>0.04</v>
      </c>
      <c r="K38" s="22"/>
      <c r="L38" s="22"/>
      <c r="M38" s="22"/>
      <c r="N38" s="22"/>
      <c r="O38" s="22"/>
      <c r="P38" s="22"/>
    </row>
    <row r="39" spans="1:16" ht="39" customHeight="1">
      <c r="A39" s="22"/>
      <c r="B39" s="35"/>
      <c r="C39" s="1204" t="s">
        <v>575</v>
      </c>
      <c r="D39" s="1205"/>
      <c r="E39" s="1206"/>
      <c r="F39" s="36">
        <v>0</v>
      </c>
      <c r="G39" s="37">
        <v>0.01</v>
      </c>
      <c r="H39" s="37">
        <v>0</v>
      </c>
      <c r="I39" s="37">
        <v>0</v>
      </c>
      <c r="J39" s="38">
        <v>0</v>
      </c>
      <c r="K39" s="22"/>
      <c r="L39" s="22"/>
      <c r="M39" s="22"/>
      <c r="N39" s="22"/>
      <c r="O39" s="22"/>
      <c r="P39" s="22"/>
    </row>
    <row r="40" spans="1:16" ht="39" customHeight="1">
      <c r="A40" s="22"/>
      <c r="B40" s="35"/>
      <c r="C40" s="1204" t="s">
        <v>576</v>
      </c>
      <c r="D40" s="1205"/>
      <c r="E40" s="1206"/>
      <c r="F40" s="36">
        <v>0</v>
      </c>
      <c r="G40" s="37">
        <v>0</v>
      </c>
      <c r="H40" s="37">
        <v>0</v>
      </c>
      <c r="I40" s="37">
        <v>0</v>
      </c>
      <c r="J40" s="38">
        <v>0</v>
      </c>
      <c r="K40" s="22"/>
      <c r="L40" s="22"/>
      <c r="M40" s="22"/>
      <c r="N40" s="22"/>
      <c r="O40" s="22"/>
      <c r="P40" s="22"/>
    </row>
    <row r="41" spans="1:16" ht="39" customHeight="1">
      <c r="A41" s="22"/>
      <c r="B41" s="35"/>
      <c r="C41" s="1204" t="s">
        <v>577</v>
      </c>
      <c r="D41" s="1205"/>
      <c r="E41" s="1206"/>
      <c r="F41" s="36">
        <v>0</v>
      </c>
      <c r="G41" s="37">
        <v>0</v>
      </c>
      <c r="H41" s="37">
        <v>0</v>
      </c>
      <c r="I41" s="37">
        <v>0</v>
      </c>
      <c r="J41" s="38">
        <v>0</v>
      </c>
      <c r="K41" s="22"/>
      <c r="L41" s="22"/>
      <c r="M41" s="22"/>
      <c r="N41" s="22"/>
      <c r="O41" s="22"/>
      <c r="P41" s="22"/>
    </row>
    <row r="42" spans="1:16" ht="39" customHeight="1">
      <c r="A42" s="22"/>
      <c r="B42" s="39"/>
      <c r="C42" s="1204" t="s">
        <v>578</v>
      </c>
      <c r="D42" s="1205"/>
      <c r="E42" s="1206"/>
      <c r="F42" s="36" t="s">
        <v>519</v>
      </c>
      <c r="G42" s="37" t="s">
        <v>519</v>
      </c>
      <c r="H42" s="37" t="s">
        <v>519</v>
      </c>
      <c r="I42" s="37" t="s">
        <v>519</v>
      </c>
      <c r="J42" s="38" t="s">
        <v>519</v>
      </c>
      <c r="K42" s="22"/>
      <c r="L42" s="22"/>
      <c r="M42" s="22"/>
      <c r="N42" s="22"/>
      <c r="O42" s="22"/>
      <c r="P42" s="22"/>
    </row>
    <row r="43" spans="1:16" ht="39" customHeight="1" thickBot="1">
      <c r="A43" s="22"/>
      <c r="B43" s="40"/>
      <c r="C43" s="1207" t="s">
        <v>579</v>
      </c>
      <c r="D43" s="1208"/>
      <c r="E43" s="1209"/>
      <c r="F43" s="41">
        <v>0</v>
      </c>
      <c r="G43" s="42">
        <v>0</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xA6/E7cpBr5lFMScX0PnP5ztdjUbIJ8TCUtXztr5vq2q+6iN/1U6NFqRRUSEYTyORRq05HZHV+y7IO7eCTsLw==" saltValue="Or/Lqg3oKJDr1xvSOCDG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L50"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0" t="s">
        <v>11</v>
      </c>
      <c r="C45" s="1231"/>
      <c r="D45" s="58"/>
      <c r="E45" s="1236" t="s">
        <v>12</v>
      </c>
      <c r="F45" s="1236"/>
      <c r="G45" s="1236"/>
      <c r="H45" s="1236"/>
      <c r="I45" s="1236"/>
      <c r="J45" s="1237"/>
      <c r="K45" s="59">
        <v>699</v>
      </c>
      <c r="L45" s="60">
        <v>861</v>
      </c>
      <c r="M45" s="60">
        <v>1023</v>
      </c>
      <c r="N45" s="60">
        <v>1044</v>
      </c>
      <c r="O45" s="61">
        <v>1062</v>
      </c>
      <c r="P45" s="48"/>
      <c r="Q45" s="48"/>
      <c r="R45" s="48"/>
      <c r="S45" s="48"/>
      <c r="T45" s="48"/>
      <c r="U45" s="48"/>
    </row>
    <row r="46" spans="1:21" ht="30.75" customHeight="1">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c r="A48" s="48"/>
      <c r="B48" s="1232"/>
      <c r="C48" s="1233"/>
      <c r="D48" s="62"/>
      <c r="E48" s="1214" t="s">
        <v>15</v>
      </c>
      <c r="F48" s="1214"/>
      <c r="G48" s="1214"/>
      <c r="H48" s="1214"/>
      <c r="I48" s="1214"/>
      <c r="J48" s="1215"/>
      <c r="K48" s="63">
        <v>515</v>
      </c>
      <c r="L48" s="64">
        <v>514</v>
      </c>
      <c r="M48" s="64">
        <v>480</v>
      </c>
      <c r="N48" s="64">
        <v>496</v>
      </c>
      <c r="O48" s="65">
        <v>410</v>
      </c>
      <c r="P48" s="48"/>
      <c r="Q48" s="48"/>
      <c r="R48" s="48"/>
      <c r="S48" s="48"/>
      <c r="T48" s="48"/>
      <c r="U48" s="48"/>
    </row>
    <row r="49" spans="1:21" ht="30.75" customHeight="1">
      <c r="A49" s="48"/>
      <c r="B49" s="1232"/>
      <c r="C49" s="1233"/>
      <c r="D49" s="62"/>
      <c r="E49" s="1214" t="s">
        <v>16</v>
      </c>
      <c r="F49" s="1214"/>
      <c r="G49" s="1214"/>
      <c r="H49" s="1214"/>
      <c r="I49" s="1214"/>
      <c r="J49" s="1215"/>
      <c r="K49" s="63">
        <v>19</v>
      </c>
      <c r="L49" s="64">
        <v>32</v>
      </c>
      <c r="M49" s="64">
        <v>37</v>
      </c>
      <c r="N49" s="64">
        <v>50</v>
      </c>
      <c r="O49" s="65">
        <v>45</v>
      </c>
      <c r="P49" s="48"/>
      <c r="Q49" s="48"/>
      <c r="R49" s="48"/>
      <c r="S49" s="48"/>
      <c r="T49" s="48"/>
      <c r="U49" s="48"/>
    </row>
    <row r="50" spans="1:21" ht="30.75" customHeight="1">
      <c r="A50" s="48"/>
      <c r="B50" s="1232"/>
      <c r="C50" s="1233"/>
      <c r="D50" s="62"/>
      <c r="E50" s="1214" t="s">
        <v>17</v>
      </c>
      <c r="F50" s="1214"/>
      <c r="G50" s="1214"/>
      <c r="H50" s="1214"/>
      <c r="I50" s="1214"/>
      <c r="J50" s="1215"/>
      <c r="K50" s="63">
        <v>49</v>
      </c>
      <c r="L50" s="64">
        <v>49</v>
      </c>
      <c r="M50" s="64">
        <v>39</v>
      </c>
      <c r="N50" s="64">
        <v>39</v>
      </c>
      <c r="O50" s="65">
        <v>39</v>
      </c>
      <c r="P50" s="48"/>
      <c r="Q50" s="48"/>
      <c r="R50" s="48"/>
      <c r="S50" s="48"/>
      <c r="T50" s="48"/>
      <c r="U50" s="48"/>
    </row>
    <row r="51" spans="1:21" ht="30.75" customHeight="1">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c r="A52" s="48"/>
      <c r="B52" s="1212" t="s">
        <v>19</v>
      </c>
      <c r="C52" s="1213"/>
      <c r="D52" s="66"/>
      <c r="E52" s="1214" t="s">
        <v>20</v>
      </c>
      <c r="F52" s="1214"/>
      <c r="G52" s="1214"/>
      <c r="H52" s="1214"/>
      <c r="I52" s="1214"/>
      <c r="J52" s="1215"/>
      <c r="K52" s="63">
        <v>958</v>
      </c>
      <c r="L52" s="64">
        <v>1036</v>
      </c>
      <c r="M52" s="64">
        <v>1079</v>
      </c>
      <c r="N52" s="64">
        <v>1093</v>
      </c>
      <c r="O52" s="65">
        <v>1149</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324</v>
      </c>
      <c r="L53" s="69">
        <v>420</v>
      </c>
      <c r="M53" s="69">
        <v>500</v>
      </c>
      <c r="N53" s="69">
        <v>536</v>
      </c>
      <c r="O53" s="70">
        <v>407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20" t="s">
        <v>25</v>
      </c>
      <c r="C57" s="1221"/>
      <c r="D57" s="1224" t="s">
        <v>26</v>
      </c>
      <c r="E57" s="1225"/>
      <c r="F57" s="1225"/>
      <c r="G57" s="1225"/>
      <c r="H57" s="1225"/>
      <c r="I57" s="1225"/>
      <c r="J57" s="1226"/>
      <c r="K57" s="83" t="s">
        <v>608</v>
      </c>
      <c r="L57" s="84" t="s">
        <v>608</v>
      </c>
      <c r="M57" s="84" t="s">
        <v>608</v>
      </c>
      <c r="N57" s="84" t="s">
        <v>608</v>
      </c>
      <c r="O57" s="85" t="s">
        <v>608</v>
      </c>
    </row>
    <row r="58" spans="1:21" ht="31.5" customHeight="1" thickBot="1">
      <c r="B58" s="1222"/>
      <c r="C58" s="1223"/>
      <c r="D58" s="1227" t="s">
        <v>27</v>
      </c>
      <c r="E58" s="1228"/>
      <c r="F58" s="1228"/>
      <c r="G58" s="1228"/>
      <c r="H58" s="1228"/>
      <c r="I58" s="1228"/>
      <c r="J58" s="1229"/>
      <c r="K58" s="86" t="s">
        <v>608</v>
      </c>
      <c r="L58" s="87" t="s">
        <v>608</v>
      </c>
      <c r="M58" s="87" t="s">
        <v>608</v>
      </c>
      <c r="N58" s="87" t="s">
        <v>608</v>
      </c>
      <c r="O58" s="88" t="s">
        <v>608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15RrdgF7mvNAoXgQL1SykqzcxGYSsoxHYLxo3uj5HRsG5Y0Wc9rfd5i/I8Le0SbaeqNuHl6Ao19UPbGpDvWA==" saltValue="QgcYMbcNTU5sFGtH7d2r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3"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50" t="s">
        <v>30</v>
      </c>
      <c r="C41" s="1251"/>
      <c r="D41" s="102"/>
      <c r="E41" s="1252" t="s">
        <v>31</v>
      </c>
      <c r="F41" s="1252"/>
      <c r="G41" s="1252"/>
      <c r="H41" s="1253"/>
      <c r="I41" s="103">
        <v>8914</v>
      </c>
      <c r="J41" s="104">
        <v>9123</v>
      </c>
      <c r="K41" s="104">
        <v>9788</v>
      </c>
      <c r="L41" s="104">
        <v>10389</v>
      </c>
      <c r="M41" s="105">
        <v>9841</v>
      </c>
    </row>
    <row r="42" spans="2:13" ht="27.75" customHeight="1">
      <c r="B42" s="1240"/>
      <c r="C42" s="1241"/>
      <c r="D42" s="106"/>
      <c r="E42" s="1244" t="s">
        <v>32</v>
      </c>
      <c r="F42" s="1244"/>
      <c r="G42" s="1244"/>
      <c r="H42" s="1245"/>
      <c r="I42" s="107">
        <v>393</v>
      </c>
      <c r="J42" s="108">
        <v>344</v>
      </c>
      <c r="K42" s="108">
        <v>333</v>
      </c>
      <c r="L42" s="108">
        <v>294</v>
      </c>
      <c r="M42" s="109">
        <v>255</v>
      </c>
    </row>
    <row r="43" spans="2:13" ht="27.75" customHeight="1">
      <c r="B43" s="1240"/>
      <c r="C43" s="1241"/>
      <c r="D43" s="106"/>
      <c r="E43" s="1244" t="s">
        <v>33</v>
      </c>
      <c r="F43" s="1244"/>
      <c r="G43" s="1244"/>
      <c r="H43" s="1245"/>
      <c r="I43" s="107">
        <v>6835</v>
      </c>
      <c r="J43" s="108">
        <v>7047</v>
      </c>
      <c r="K43" s="108">
        <v>7764</v>
      </c>
      <c r="L43" s="108">
        <v>8211</v>
      </c>
      <c r="M43" s="109">
        <v>7834</v>
      </c>
    </row>
    <row r="44" spans="2:13" ht="27.75" customHeight="1">
      <c r="B44" s="1240"/>
      <c r="C44" s="1241"/>
      <c r="D44" s="106"/>
      <c r="E44" s="1244" t="s">
        <v>34</v>
      </c>
      <c r="F44" s="1244"/>
      <c r="G44" s="1244"/>
      <c r="H44" s="1245"/>
      <c r="I44" s="107">
        <v>412</v>
      </c>
      <c r="J44" s="108">
        <v>386</v>
      </c>
      <c r="K44" s="108">
        <v>381</v>
      </c>
      <c r="L44" s="108">
        <v>352</v>
      </c>
      <c r="M44" s="109">
        <v>305</v>
      </c>
    </row>
    <row r="45" spans="2:13" ht="27.75" customHeight="1">
      <c r="B45" s="1240"/>
      <c r="C45" s="1241"/>
      <c r="D45" s="106"/>
      <c r="E45" s="1244" t="s">
        <v>35</v>
      </c>
      <c r="F45" s="1244"/>
      <c r="G45" s="1244"/>
      <c r="H45" s="1245"/>
      <c r="I45" s="107">
        <v>798</v>
      </c>
      <c r="J45" s="108">
        <v>803</v>
      </c>
      <c r="K45" s="108">
        <v>751</v>
      </c>
      <c r="L45" s="108">
        <v>654</v>
      </c>
      <c r="M45" s="109">
        <v>760</v>
      </c>
    </row>
    <row r="46" spans="2:13" ht="27.75" customHeight="1">
      <c r="B46" s="1240"/>
      <c r="C46" s="1241"/>
      <c r="D46" s="110"/>
      <c r="E46" s="1244" t="s">
        <v>36</v>
      </c>
      <c r="F46" s="1244"/>
      <c r="G46" s="1244"/>
      <c r="H46" s="1245"/>
      <c r="I46" s="107" t="s">
        <v>519</v>
      </c>
      <c r="J46" s="108" t="s">
        <v>519</v>
      </c>
      <c r="K46" s="108" t="s">
        <v>519</v>
      </c>
      <c r="L46" s="108" t="s">
        <v>519</v>
      </c>
      <c r="M46" s="109" t="s">
        <v>519</v>
      </c>
    </row>
    <row r="47" spans="2:13" ht="27.75" customHeight="1">
      <c r="B47" s="1240"/>
      <c r="C47" s="1241"/>
      <c r="D47" s="111"/>
      <c r="E47" s="1254" t="s">
        <v>37</v>
      </c>
      <c r="F47" s="1255"/>
      <c r="G47" s="1255"/>
      <c r="H47" s="1256"/>
      <c r="I47" s="107" t="s">
        <v>519</v>
      </c>
      <c r="J47" s="108" t="s">
        <v>519</v>
      </c>
      <c r="K47" s="108" t="s">
        <v>519</v>
      </c>
      <c r="L47" s="108" t="s">
        <v>519</v>
      </c>
      <c r="M47" s="109" t="s">
        <v>519</v>
      </c>
    </row>
    <row r="48" spans="2:13" ht="27.75" customHeight="1">
      <c r="B48" s="1240"/>
      <c r="C48" s="1241"/>
      <c r="D48" s="106"/>
      <c r="E48" s="1244" t="s">
        <v>38</v>
      </c>
      <c r="F48" s="1244"/>
      <c r="G48" s="1244"/>
      <c r="H48" s="1245"/>
      <c r="I48" s="107" t="s">
        <v>519</v>
      </c>
      <c r="J48" s="108" t="s">
        <v>519</v>
      </c>
      <c r="K48" s="108" t="s">
        <v>519</v>
      </c>
      <c r="L48" s="108" t="s">
        <v>519</v>
      </c>
      <c r="M48" s="109" t="s">
        <v>519</v>
      </c>
    </row>
    <row r="49" spans="2:13" ht="27.75" customHeight="1">
      <c r="B49" s="1242"/>
      <c r="C49" s="1243"/>
      <c r="D49" s="106"/>
      <c r="E49" s="1244" t="s">
        <v>39</v>
      </c>
      <c r="F49" s="1244"/>
      <c r="G49" s="1244"/>
      <c r="H49" s="1245"/>
      <c r="I49" s="107" t="s">
        <v>519</v>
      </c>
      <c r="J49" s="108" t="s">
        <v>519</v>
      </c>
      <c r="K49" s="108" t="s">
        <v>519</v>
      </c>
      <c r="L49" s="108" t="s">
        <v>519</v>
      </c>
      <c r="M49" s="109" t="s">
        <v>519</v>
      </c>
    </row>
    <row r="50" spans="2:13" ht="27.75" customHeight="1">
      <c r="B50" s="1238" t="s">
        <v>40</v>
      </c>
      <c r="C50" s="1239"/>
      <c r="D50" s="112"/>
      <c r="E50" s="1244" t="s">
        <v>41</v>
      </c>
      <c r="F50" s="1244"/>
      <c r="G50" s="1244"/>
      <c r="H50" s="1245"/>
      <c r="I50" s="107">
        <v>7597</v>
      </c>
      <c r="J50" s="108">
        <v>7000</v>
      </c>
      <c r="K50" s="108">
        <v>6743</v>
      </c>
      <c r="L50" s="108">
        <v>6095</v>
      </c>
      <c r="M50" s="109">
        <v>5497</v>
      </c>
    </row>
    <row r="51" spans="2:13" ht="27.75" customHeight="1">
      <c r="B51" s="1240"/>
      <c r="C51" s="1241"/>
      <c r="D51" s="106"/>
      <c r="E51" s="1244" t="s">
        <v>42</v>
      </c>
      <c r="F51" s="1244"/>
      <c r="G51" s="1244"/>
      <c r="H51" s="1245"/>
      <c r="I51" s="107" t="s">
        <v>519</v>
      </c>
      <c r="J51" s="108" t="s">
        <v>519</v>
      </c>
      <c r="K51" s="108" t="s">
        <v>519</v>
      </c>
      <c r="L51" s="108" t="s">
        <v>519</v>
      </c>
      <c r="M51" s="109" t="s">
        <v>519</v>
      </c>
    </row>
    <row r="52" spans="2:13" ht="27.75" customHeight="1">
      <c r="B52" s="1242"/>
      <c r="C52" s="1243"/>
      <c r="D52" s="106"/>
      <c r="E52" s="1244" t="s">
        <v>43</v>
      </c>
      <c r="F52" s="1244"/>
      <c r="G52" s="1244"/>
      <c r="H52" s="1245"/>
      <c r="I52" s="107">
        <v>11984</v>
      </c>
      <c r="J52" s="108">
        <v>11802</v>
      </c>
      <c r="K52" s="108">
        <v>12350</v>
      </c>
      <c r="L52" s="108">
        <v>12537</v>
      </c>
      <c r="M52" s="109">
        <v>12690</v>
      </c>
    </row>
    <row r="53" spans="2:13" ht="27.75" customHeight="1" thickBot="1">
      <c r="B53" s="1246" t="s">
        <v>44</v>
      </c>
      <c r="C53" s="1247"/>
      <c r="D53" s="113"/>
      <c r="E53" s="1248" t="s">
        <v>45</v>
      </c>
      <c r="F53" s="1248"/>
      <c r="G53" s="1248"/>
      <c r="H53" s="1249"/>
      <c r="I53" s="114">
        <v>-2229</v>
      </c>
      <c r="J53" s="115">
        <v>-1099</v>
      </c>
      <c r="K53" s="115">
        <v>-77</v>
      </c>
      <c r="L53" s="115">
        <v>1268</v>
      </c>
      <c r="M53" s="116">
        <v>808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ZhJgEJ1J9ZzuoZH4S/Fxs186Pv4liBVhr4BDd3HmnJIgthrJ3ZbSyCgNfwXtlxz3idRI8qvFsokOMXecRcz9A==" saltValue="PrrCRnEQ1YV5HasJgn5k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28"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265" t="s">
        <v>48</v>
      </c>
      <c r="D55" s="1265"/>
      <c r="E55" s="1266"/>
      <c r="F55" s="128">
        <v>2181</v>
      </c>
      <c r="G55" s="128">
        <v>1663</v>
      </c>
      <c r="H55" s="129">
        <v>1490</v>
      </c>
    </row>
    <row r="56" spans="2:8" ht="52.5" customHeight="1">
      <c r="B56" s="130"/>
      <c r="C56" s="1267" t="s">
        <v>49</v>
      </c>
      <c r="D56" s="1267"/>
      <c r="E56" s="1268"/>
      <c r="F56" s="131">
        <v>1663</v>
      </c>
      <c r="G56" s="131">
        <v>1616</v>
      </c>
      <c r="H56" s="132">
        <v>1317</v>
      </c>
    </row>
    <row r="57" spans="2:8" ht="53.25" customHeight="1">
      <c r="B57" s="130"/>
      <c r="C57" s="1269" t="s">
        <v>50</v>
      </c>
      <c r="D57" s="1269"/>
      <c r="E57" s="1270"/>
      <c r="F57" s="133">
        <v>2618</v>
      </c>
      <c r="G57" s="133">
        <v>2597</v>
      </c>
      <c r="H57" s="134">
        <v>2527</v>
      </c>
    </row>
    <row r="58" spans="2:8" ht="45.75" customHeight="1">
      <c r="B58" s="135"/>
      <c r="C58" s="1257" t="s">
        <v>586</v>
      </c>
      <c r="D58" s="1258"/>
      <c r="E58" s="1259"/>
      <c r="F58" s="136" t="s">
        <v>587</v>
      </c>
      <c r="G58" s="136">
        <v>1486</v>
      </c>
      <c r="H58" s="137">
        <v>1428</v>
      </c>
    </row>
    <row r="59" spans="2:8" ht="45.75" customHeight="1">
      <c r="B59" s="135"/>
      <c r="C59" s="1257" t="s">
        <v>588</v>
      </c>
      <c r="D59" s="1258"/>
      <c r="E59" s="1259"/>
      <c r="F59" s="136" t="s">
        <v>587</v>
      </c>
      <c r="G59" s="136">
        <v>564</v>
      </c>
      <c r="H59" s="137">
        <v>549</v>
      </c>
    </row>
    <row r="60" spans="2:8" ht="45.75" customHeight="1">
      <c r="B60" s="135"/>
      <c r="C60" s="1257" t="s">
        <v>589</v>
      </c>
      <c r="D60" s="1258"/>
      <c r="E60" s="1259"/>
      <c r="F60" s="136">
        <v>306</v>
      </c>
      <c r="G60" s="136">
        <v>197</v>
      </c>
      <c r="H60" s="137">
        <v>213</v>
      </c>
    </row>
    <row r="61" spans="2:8" ht="45.75" customHeight="1">
      <c r="B61" s="135"/>
      <c r="C61" s="1257" t="s">
        <v>590</v>
      </c>
      <c r="D61" s="1258"/>
      <c r="E61" s="1259"/>
      <c r="F61" s="136">
        <v>136</v>
      </c>
      <c r="G61" s="136">
        <v>128</v>
      </c>
      <c r="H61" s="137">
        <v>123</v>
      </c>
    </row>
    <row r="62" spans="2:8" ht="45.75" customHeight="1" thickBot="1">
      <c r="B62" s="138"/>
      <c r="C62" s="1260" t="s">
        <v>591</v>
      </c>
      <c r="D62" s="1261"/>
      <c r="E62" s="1262"/>
      <c r="F62" s="136" t="s">
        <v>587</v>
      </c>
      <c r="G62" s="139">
        <v>99</v>
      </c>
      <c r="H62" s="140">
        <v>99</v>
      </c>
    </row>
    <row r="63" spans="2:8" ht="52.5" customHeight="1" thickBot="1">
      <c r="B63" s="141"/>
      <c r="C63" s="1263" t="s">
        <v>51</v>
      </c>
      <c r="D63" s="1263"/>
      <c r="E63" s="1264"/>
      <c r="F63" s="142">
        <v>6462</v>
      </c>
      <c r="G63" s="142">
        <v>5876</v>
      </c>
      <c r="H63" s="143">
        <v>5333</v>
      </c>
    </row>
    <row r="64" spans="2:8" ht="15" customHeight="1"/>
  </sheetData>
  <sheetProtection algorithmName="SHA-512" hashValue="kp77hxjaCqNWmPM7DKr2gXANxAKusb4ykOsqcOnvQFB1J3vidlifX+fPvdZg213Lf/aODlUuz4gA2xiGHhCVhQ==" saltValue="uIjEUrdmO/CPLv2pffZ9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107103</v>
      </c>
      <c r="E3" s="162"/>
      <c r="F3" s="163">
        <v>106092</v>
      </c>
      <c r="G3" s="164"/>
      <c r="H3" s="165"/>
    </row>
    <row r="4" spans="1:8">
      <c r="A4" s="166"/>
      <c r="B4" s="167"/>
      <c r="C4" s="168"/>
      <c r="D4" s="169">
        <v>78325</v>
      </c>
      <c r="E4" s="170"/>
      <c r="F4" s="171">
        <v>44299</v>
      </c>
      <c r="G4" s="172"/>
      <c r="H4" s="173"/>
    </row>
    <row r="5" spans="1:8">
      <c r="A5" s="154" t="s">
        <v>552</v>
      </c>
      <c r="B5" s="159"/>
      <c r="C5" s="160"/>
      <c r="D5" s="161">
        <v>118523</v>
      </c>
      <c r="E5" s="162"/>
      <c r="F5" s="163">
        <v>78903</v>
      </c>
      <c r="G5" s="164"/>
      <c r="H5" s="165"/>
    </row>
    <row r="6" spans="1:8">
      <c r="A6" s="166"/>
      <c r="B6" s="167"/>
      <c r="C6" s="168"/>
      <c r="D6" s="169">
        <v>81572</v>
      </c>
      <c r="E6" s="170"/>
      <c r="F6" s="171">
        <v>49201</v>
      </c>
      <c r="G6" s="172"/>
      <c r="H6" s="173"/>
    </row>
    <row r="7" spans="1:8">
      <c r="A7" s="154" t="s">
        <v>553</v>
      </c>
      <c r="B7" s="159"/>
      <c r="C7" s="160"/>
      <c r="D7" s="161">
        <v>183996</v>
      </c>
      <c r="E7" s="162"/>
      <c r="F7" s="163">
        <v>82993</v>
      </c>
      <c r="G7" s="164"/>
      <c r="H7" s="165"/>
    </row>
    <row r="8" spans="1:8">
      <c r="A8" s="166"/>
      <c r="B8" s="167"/>
      <c r="C8" s="168"/>
      <c r="D8" s="169">
        <v>125599</v>
      </c>
      <c r="E8" s="170"/>
      <c r="F8" s="171">
        <v>46787</v>
      </c>
      <c r="G8" s="172"/>
      <c r="H8" s="173"/>
    </row>
    <row r="9" spans="1:8">
      <c r="A9" s="154" t="s">
        <v>554</v>
      </c>
      <c r="B9" s="159"/>
      <c r="C9" s="160"/>
      <c r="D9" s="161">
        <v>166909</v>
      </c>
      <c r="E9" s="162"/>
      <c r="F9" s="163">
        <v>108252</v>
      </c>
      <c r="G9" s="164"/>
      <c r="H9" s="165"/>
    </row>
    <row r="10" spans="1:8">
      <c r="A10" s="166"/>
      <c r="B10" s="167"/>
      <c r="C10" s="168"/>
      <c r="D10" s="169">
        <v>77855</v>
      </c>
      <c r="E10" s="170"/>
      <c r="F10" s="171">
        <v>50321</v>
      </c>
      <c r="G10" s="172"/>
      <c r="H10" s="173"/>
    </row>
    <row r="11" spans="1:8">
      <c r="A11" s="154" t="s">
        <v>555</v>
      </c>
      <c r="B11" s="159"/>
      <c r="C11" s="160"/>
      <c r="D11" s="161">
        <v>77696</v>
      </c>
      <c r="E11" s="162"/>
      <c r="F11" s="163">
        <v>93492</v>
      </c>
      <c r="G11" s="164"/>
      <c r="H11" s="165"/>
    </row>
    <row r="12" spans="1:8">
      <c r="A12" s="166"/>
      <c r="B12" s="167"/>
      <c r="C12" s="174"/>
      <c r="D12" s="169">
        <v>35626</v>
      </c>
      <c r="E12" s="170"/>
      <c r="F12" s="171">
        <v>53316</v>
      </c>
      <c r="G12" s="172"/>
      <c r="H12" s="173"/>
    </row>
    <row r="13" spans="1:8">
      <c r="A13" s="154"/>
      <c r="B13" s="159"/>
      <c r="C13" s="175"/>
      <c r="D13" s="176">
        <v>130845</v>
      </c>
      <c r="E13" s="177"/>
      <c r="F13" s="178">
        <v>93946</v>
      </c>
      <c r="G13" s="179"/>
      <c r="H13" s="165"/>
    </row>
    <row r="14" spans="1:8">
      <c r="A14" s="166"/>
      <c r="B14" s="167"/>
      <c r="C14" s="168"/>
      <c r="D14" s="169">
        <v>79795</v>
      </c>
      <c r="E14" s="170"/>
      <c r="F14" s="171">
        <v>48785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6.07</v>
      </c>
      <c r="C19" s="180">
        <f>ROUND(VALUE(SUBSTITUTE(実質収支比率等に係る経年分析!G$48,"▲","-")),2)</f>
        <v>9.0299999999999994</v>
      </c>
      <c r="D19" s="180">
        <f>ROUND(VALUE(SUBSTITUTE(実質収支比率等に係る経年分析!H$48,"▲","-")),2)</f>
        <v>8.41</v>
      </c>
      <c r="E19" s="180">
        <f>ROUND(VALUE(SUBSTITUTE(実質収支比率等に係る経年分析!I$48,"▲","-")),2)</f>
        <v>9.19</v>
      </c>
      <c r="F19" s="180">
        <f>ROUND(VALUE(SUBSTITUTE(実質収支比率等に係る経年分析!J$48,"▲","-")),2)</f>
        <v>8.4600000000000009</v>
      </c>
    </row>
    <row r="20" spans="1:11">
      <c r="A20" s="180" t="s">
        <v>55</v>
      </c>
      <c r="B20" s="180">
        <f>ROUND(VALUE(SUBSTITUTE(実質収支比率等に係る経年分析!F$47,"▲","-")),2)</f>
        <v>51.43</v>
      </c>
      <c r="C20" s="180">
        <f>ROUND(VALUE(SUBSTITUTE(実質収支比率等に係る経年分析!G$47,"▲","-")),2)</f>
        <v>45.71</v>
      </c>
      <c r="D20" s="180">
        <f>ROUND(VALUE(SUBSTITUTE(実質収支比率等に係る経年分析!H$47,"▲","-")),2)</f>
        <v>45.11</v>
      </c>
      <c r="E20" s="180">
        <f>ROUND(VALUE(SUBSTITUTE(実質収支比率等に係る経年分析!I$47,"▲","-")),2)</f>
        <v>34.42</v>
      </c>
      <c r="F20" s="180">
        <f>ROUND(VALUE(SUBSTITUTE(実質収支比率等に係る経年分析!J$47,"▲","-")),2)</f>
        <v>30.43</v>
      </c>
    </row>
    <row r="21" spans="1:11">
      <c r="A21" s="180" t="s">
        <v>56</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-9.9600000000000009</v>
      </c>
      <c r="F21" s="180">
        <f>IF(ISNUMBER(VALUE(SUBSTITUTE(実質収支比率等に係る経年分析!J$49,"▲","-"))),ROUND(VALUE(SUBSTITUTE(実質収支比率等に係る経年分析!J$49,"▲","-")),2),NA())</f>
        <v>-4.1399999999999997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公共用地先行取得等事業特別会計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8.4600000000000009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958</v>
      </c>
      <c r="E42" s="182"/>
      <c r="F42" s="182"/>
      <c r="G42" s="182">
        <f>'実質公債費比率（分子）の構造'!L$52</f>
        <v>1036</v>
      </c>
      <c r="H42" s="182"/>
      <c r="I42" s="182"/>
      <c r="J42" s="182">
        <f>'実質公債費比率（分子）の構造'!M$52</f>
        <v>1079</v>
      </c>
      <c r="K42" s="182"/>
      <c r="L42" s="182"/>
      <c r="M42" s="182">
        <f>'実質公債費比率（分子）の構造'!N$52</f>
        <v>1093</v>
      </c>
      <c r="N42" s="182"/>
      <c r="O42" s="182"/>
      <c r="P42" s="182">
        <f>'実質公債費比率（分子）の構造'!O$52</f>
        <v>1149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49</v>
      </c>
      <c r="C44" s="182"/>
      <c r="D44" s="182"/>
      <c r="E44" s="182">
        <f>'実質公債費比率（分子）の構造'!L$50</f>
        <v>49</v>
      </c>
      <c r="F44" s="182"/>
      <c r="G44" s="182"/>
      <c r="H44" s="182">
        <f>'実質公債費比率（分子）の構造'!M$50</f>
        <v>39</v>
      </c>
      <c r="I44" s="182"/>
      <c r="J44" s="182"/>
      <c r="K44" s="182">
        <f>'実質公債費比率（分子）の構造'!N$50</f>
        <v>39</v>
      </c>
      <c r="L44" s="182"/>
      <c r="M44" s="182"/>
      <c r="N44" s="182">
        <f>'実質公債費比率（分子）の構造'!O$50</f>
        <v>39</v>
      </c>
      <c r="O44" s="182"/>
      <c r="P44" s="182"/>
    </row>
    <row r="45" spans="1:16">
      <c r="A45" s="182" t="s">
        <v>66</v>
      </c>
      <c r="B45" s="182">
        <f>'実質公債費比率（分子）の構造'!K$49</f>
        <v>19</v>
      </c>
      <c r="C45" s="182"/>
      <c r="D45" s="182"/>
      <c r="E45" s="182">
        <f>'実質公債費比率（分子）の構造'!L$49</f>
        <v>32</v>
      </c>
      <c r="F45" s="182"/>
      <c r="G45" s="182"/>
      <c r="H45" s="182">
        <f>'実質公債費比率（分子）の構造'!M$49</f>
        <v>37</v>
      </c>
      <c r="I45" s="182"/>
      <c r="J45" s="182"/>
      <c r="K45" s="182">
        <f>'実質公債費比率（分子）の構造'!N$49</f>
        <v>50</v>
      </c>
      <c r="L45" s="182"/>
      <c r="M45" s="182"/>
      <c r="N45" s="182">
        <f>'実質公債費比率（分子）の構造'!O$49</f>
        <v>45</v>
      </c>
      <c r="O45" s="182"/>
      <c r="P45" s="182"/>
    </row>
    <row r="46" spans="1:16">
      <c r="A46" s="182" t="s">
        <v>67</v>
      </c>
      <c r="B46" s="182">
        <f>'実質公債費比率（分子）の構造'!K$48</f>
        <v>515</v>
      </c>
      <c r="C46" s="182"/>
      <c r="D46" s="182"/>
      <c r="E46" s="182">
        <f>'実質公債費比率（分子）の構造'!L$48</f>
        <v>514</v>
      </c>
      <c r="F46" s="182"/>
      <c r="G46" s="182"/>
      <c r="H46" s="182">
        <f>'実質公債費比率（分子）の構造'!M$48</f>
        <v>480</v>
      </c>
      <c r="I46" s="182"/>
      <c r="J46" s="182"/>
      <c r="K46" s="182">
        <f>'実質公債費比率（分子）の構造'!N$48</f>
        <v>496</v>
      </c>
      <c r="L46" s="182"/>
      <c r="M46" s="182"/>
      <c r="N46" s="182">
        <f>'実質公債費比率（分子）の構造'!O$48</f>
        <v>410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699</v>
      </c>
      <c r="C49" s="182"/>
      <c r="D49" s="182"/>
      <c r="E49" s="182">
        <f>'実質公債費比率（分子）の構造'!L$45</f>
        <v>861</v>
      </c>
      <c r="F49" s="182"/>
      <c r="G49" s="182"/>
      <c r="H49" s="182">
        <f>'実質公債費比率（分子）の構造'!M$45</f>
        <v>1023</v>
      </c>
      <c r="I49" s="182"/>
      <c r="J49" s="182"/>
      <c r="K49" s="182">
        <f>'実質公債費比率（分子）の構造'!N$45</f>
        <v>1044</v>
      </c>
      <c r="L49" s="182"/>
      <c r="M49" s="182"/>
      <c r="N49" s="182">
        <f>'実質公債費比率（分子）の構造'!O$45</f>
        <v>1062</v>
      </c>
      <c r="O49" s="182"/>
      <c r="P49" s="182"/>
    </row>
    <row r="50" spans="1:16">
      <c r="A50" s="182" t="s">
        <v>71</v>
      </c>
      <c r="B50" s="182" t="e">
        <f>NA()</f>
        <v>#N/A</v>
      </c>
      <c r="C50" s="182">
        <f>IF(ISNUMBER('実質公債費比率（分子）の構造'!K$53),'実質公債費比率（分子）の構造'!K$53,NA())</f>
        <v>324</v>
      </c>
      <c r="D50" s="182" t="e">
        <f>NA()</f>
        <v>#N/A</v>
      </c>
      <c r="E50" s="182" t="e">
        <f>NA()</f>
        <v>#N/A</v>
      </c>
      <c r="F50" s="182">
        <f>IF(ISNUMBER('実質公債費比率（分子）の構造'!L$53),'実質公債費比率（分子）の構造'!L$53,NA())</f>
        <v>420</v>
      </c>
      <c r="G50" s="182" t="e">
        <f>NA()</f>
        <v>#N/A</v>
      </c>
      <c r="H50" s="182" t="e">
        <f>NA()</f>
        <v>#N/A</v>
      </c>
      <c r="I50" s="182">
        <f>IF(ISNUMBER('実質公債費比率（分子）の構造'!M$53),'実質公債費比率（分子）の構造'!M$53,NA())</f>
        <v>500</v>
      </c>
      <c r="J50" s="182" t="e">
        <f>NA()</f>
        <v>#N/A</v>
      </c>
      <c r="K50" s="182" t="e">
        <f>NA()</f>
        <v>#N/A</v>
      </c>
      <c r="L50" s="182">
        <f>IF(ISNUMBER('実質公債費比率（分子）の構造'!N$53),'実質公債費比率（分子）の構造'!N$53,NA())</f>
        <v>536</v>
      </c>
      <c r="M50" s="182" t="e">
        <f>NA()</f>
        <v>#N/A</v>
      </c>
      <c r="N50" s="182" t="e">
        <f>NA()</f>
        <v>#N/A</v>
      </c>
      <c r="O50" s="182">
        <f>IF(ISNUMBER('実質公債費比率（分子）の構造'!O$53),'実質公債費比率（分子）の構造'!O$53,NA())</f>
        <v>407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11984</v>
      </c>
      <c r="E56" s="181"/>
      <c r="F56" s="181"/>
      <c r="G56" s="181">
        <f>'将来負担比率（分子）の構造'!J$52</f>
        <v>11802</v>
      </c>
      <c r="H56" s="181"/>
      <c r="I56" s="181"/>
      <c r="J56" s="181">
        <f>'将来負担比率（分子）の構造'!K$52</f>
        <v>12350</v>
      </c>
      <c r="K56" s="181"/>
      <c r="L56" s="181"/>
      <c r="M56" s="181">
        <f>'将来負担比率（分子）の構造'!L$52</f>
        <v>12537</v>
      </c>
      <c r="N56" s="181"/>
      <c r="O56" s="181"/>
      <c r="P56" s="181">
        <f>'将来負担比率（分子）の構造'!M$52</f>
        <v>12690</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7597</v>
      </c>
      <c r="E58" s="181"/>
      <c r="F58" s="181"/>
      <c r="G58" s="181">
        <f>'将来負担比率（分子）の構造'!J$50</f>
        <v>7000</v>
      </c>
      <c r="H58" s="181"/>
      <c r="I58" s="181"/>
      <c r="J58" s="181">
        <f>'将来負担比率（分子）の構造'!K$50</f>
        <v>6743</v>
      </c>
      <c r="K58" s="181"/>
      <c r="L58" s="181"/>
      <c r="M58" s="181">
        <f>'将来負担比率（分子）の構造'!L$50</f>
        <v>6095</v>
      </c>
      <c r="N58" s="181"/>
      <c r="O58" s="181"/>
      <c r="P58" s="181">
        <f>'将来負担比率（分子）の構造'!M$50</f>
        <v>5497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798</v>
      </c>
      <c r="C62" s="181"/>
      <c r="D62" s="181"/>
      <c r="E62" s="181">
        <f>'将来負担比率（分子）の構造'!J$45</f>
        <v>803</v>
      </c>
      <c r="F62" s="181"/>
      <c r="G62" s="181"/>
      <c r="H62" s="181">
        <f>'将来負担比率（分子）の構造'!K$45</f>
        <v>751</v>
      </c>
      <c r="I62" s="181"/>
      <c r="J62" s="181"/>
      <c r="K62" s="181">
        <f>'将来負担比率（分子）の構造'!L$45</f>
        <v>654</v>
      </c>
      <c r="L62" s="181"/>
      <c r="M62" s="181"/>
      <c r="N62" s="181">
        <f>'将来負担比率（分子）の構造'!M$45</f>
        <v>760</v>
      </c>
      <c r="O62" s="181"/>
      <c r="P62" s="181"/>
    </row>
    <row r="63" spans="1:16">
      <c r="A63" s="181" t="s">
        <v>34</v>
      </c>
      <c r="B63" s="181">
        <f>'将来負担比率（分子）の構造'!I$44</f>
        <v>412</v>
      </c>
      <c r="C63" s="181"/>
      <c r="D63" s="181"/>
      <c r="E63" s="181">
        <f>'将来負担比率（分子）の構造'!J$44</f>
        <v>386</v>
      </c>
      <c r="F63" s="181"/>
      <c r="G63" s="181"/>
      <c r="H63" s="181">
        <f>'将来負担比率（分子）の構造'!K$44</f>
        <v>381</v>
      </c>
      <c r="I63" s="181"/>
      <c r="J63" s="181"/>
      <c r="K63" s="181">
        <f>'将来負担比率（分子）の構造'!L$44</f>
        <v>352</v>
      </c>
      <c r="L63" s="181"/>
      <c r="M63" s="181"/>
      <c r="N63" s="181">
        <f>'将来負担比率（分子）の構造'!M$44</f>
        <v>305</v>
      </c>
      <c r="O63" s="181"/>
      <c r="P63" s="181"/>
    </row>
    <row r="64" spans="1:16">
      <c r="A64" s="181" t="s">
        <v>33</v>
      </c>
      <c r="B64" s="181">
        <f>'将来負担比率（分子）の構造'!I$43</f>
        <v>6835</v>
      </c>
      <c r="C64" s="181"/>
      <c r="D64" s="181"/>
      <c r="E64" s="181">
        <f>'将来負担比率（分子）の構造'!J$43</f>
        <v>7047</v>
      </c>
      <c r="F64" s="181"/>
      <c r="G64" s="181"/>
      <c r="H64" s="181">
        <f>'将来負担比率（分子）の構造'!K$43</f>
        <v>7764</v>
      </c>
      <c r="I64" s="181"/>
      <c r="J64" s="181"/>
      <c r="K64" s="181">
        <f>'将来負担比率（分子）の構造'!L$43</f>
        <v>8211</v>
      </c>
      <c r="L64" s="181"/>
      <c r="M64" s="181"/>
      <c r="N64" s="181">
        <f>'将来負担比率（分子）の構造'!M$43</f>
        <v>7834</v>
      </c>
      <c r="O64" s="181"/>
      <c r="P64" s="181"/>
    </row>
    <row r="65" spans="1:16">
      <c r="A65" s="181" t="s">
        <v>32</v>
      </c>
      <c r="B65" s="181">
        <f>'将来負担比率（分子）の構造'!I$42</f>
        <v>393</v>
      </c>
      <c r="C65" s="181"/>
      <c r="D65" s="181"/>
      <c r="E65" s="181">
        <f>'将来負担比率（分子）の構造'!J$42</f>
        <v>344</v>
      </c>
      <c r="F65" s="181"/>
      <c r="G65" s="181"/>
      <c r="H65" s="181">
        <f>'将来負担比率（分子）の構造'!K$42</f>
        <v>333</v>
      </c>
      <c r="I65" s="181"/>
      <c r="J65" s="181"/>
      <c r="K65" s="181">
        <f>'将来負担比率（分子）の構造'!L$42</f>
        <v>294</v>
      </c>
      <c r="L65" s="181"/>
      <c r="M65" s="181"/>
      <c r="N65" s="181">
        <f>'将来負担比率（分子）の構造'!M$42</f>
        <v>255</v>
      </c>
      <c r="O65" s="181"/>
      <c r="P65" s="181"/>
    </row>
    <row r="66" spans="1:16">
      <c r="A66" s="181" t="s">
        <v>31</v>
      </c>
      <c r="B66" s="181">
        <f>'将来負担比率（分子）の構造'!I$41</f>
        <v>8914</v>
      </c>
      <c r="C66" s="181"/>
      <c r="D66" s="181"/>
      <c r="E66" s="181">
        <f>'将来負担比率（分子）の構造'!J$41</f>
        <v>9123</v>
      </c>
      <c r="F66" s="181"/>
      <c r="G66" s="181"/>
      <c r="H66" s="181">
        <f>'将来負担比率（分子）の構造'!K$41</f>
        <v>9788</v>
      </c>
      <c r="I66" s="181"/>
      <c r="J66" s="181"/>
      <c r="K66" s="181">
        <f>'将来負担比率（分子）の構造'!L$41</f>
        <v>10389</v>
      </c>
      <c r="L66" s="181"/>
      <c r="M66" s="181"/>
      <c r="N66" s="181">
        <f>'将来負担比率（分子）の構造'!M$41</f>
        <v>9841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1268</v>
      </c>
      <c r="M67" s="181" t="e">
        <f>NA()</f>
        <v>#N/A</v>
      </c>
      <c r="N67" s="181" t="e">
        <f>NA()</f>
        <v>#N/A</v>
      </c>
      <c r="O67" s="181">
        <f>IF(ISNUMBER('将来負担比率（分子）の構造'!M$53), IF('将来負担比率（分子）の構造'!M$53 &lt; 0, 0, '将来負担比率（分子）の構造'!M$53), NA())</f>
        <v>808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2181</v>
      </c>
      <c r="C72" s="185">
        <f>基金残高に係る経年分析!G55</f>
        <v>1663</v>
      </c>
      <c r="D72" s="185">
        <f>基金残高に係る経年分析!H55</f>
        <v>1490</v>
      </c>
    </row>
    <row r="73" spans="1:16">
      <c r="A73" s="184" t="s">
        <v>78</v>
      </c>
      <c r="B73" s="185">
        <f>基金残高に係る経年分析!F56</f>
        <v>1663</v>
      </c>
      <c r="C73" s="185">
        <f>基金残高に係る経年分析!G56</f>
        <v>1616</v>
      </c>
      <c r="D73" s="185">
        <f>基金残高に係る経年分析!H56</f>
        <v>1317</v>
      </c>
    </row>
    <row r="74" spans="1:16">
      <c r="A74" s="184" t="s">
        <v>79</v>
      </c>
      <c r="B74" s="185">
        <f>基金残高に係る経年分析!F57</f>
        <v>2618</v>
      </c>
      <c r="C74" s="185">
        <f>基金残高に係る経年分析!G57</f>
        <v>2597</v>
      </c>
      <c r="D74" s="185">
        <f>基金残高に係る経年分析!H57</f>
        <v>2527</v>
      </c>
    </row>
  </sheetData>
  <sheetProtection algorithmName="SHA-512" hashValue="Oh+WmCj/FPFwXhA0pdeZeyqzacMiT4nx9x1EnJsW2Fu3qxv1KsTalZ2aUZUbOvybLoIpyXkzOS6HjOUFqI22OQ==" saltValue="2rGIVymePeUKAGbEMoJM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L1"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227</v>
      </c>
      <c r="C5" s="707"/>
      <c r="D5" s="707"/>
      <c r="E5" s="707"/>
      <c r="F5" s="707"/>
      <c r="G5" s="707"/>
      <c r="H5" s="707"/>
      <c r="I5" s="707"/>
      <c r="J5" s="707"/>
      <c r="K5" s="707"/>
      <c r="L5" s="707"/>
      <c r="M5" s="707"/>
      <c r="N5" s="707"/>
      <c r="O5" s="707"/>
      <c r="P5" s="707"/>
      <c r="Q5" s="708"/>
      <c r="R5" s="695">
        <v>1745838</v>
      </c>
      <c r="S5" s="696"/>
      <c r="T5" s="696"/>
      <c r="U5" s="696"/>
      <c r="V5" s="696"/>
      <c r="W5" s="696"/>
      <c r="X5" s="696"/>
      <c r="Y5" s="739"/>
      <c r="Z5" s="757">
        <v>18.7</v>
      </c>
      <c r="AA5" s="757"/>
      <c r="AB5" s="757"/>
      <c r="AC5" s="757"/>
      <c r="AD5" s="758">
        <v>1745838</v>
      </c>
      <c r="AE5" s="758"/>
      <c r="AF5" s="758"/>
      <c r="AG5" s="758"/>
      <c r="AH5" s="758"/>
      <c r="AI5" s="758"/>
      <c r="AJ5" s="758"/>
      <c r="AK5" s="758"/>
      <c r="AL5" s="740">
        <v>36.299999999999997</v>
      </c>
      <c r="AM5" s="711"/>
      <c r="AN5" s="711"/>
      <c r="AO5" s="741"/>
      <c r="AP5" s="706" t="s">
        <v>228</v>
      </c>
      <c r="AQ5" s="707"/>
      <c r="AR5" s="707"/>
      <c r="AS5" s="707"/>
      <c r="AT5" s="707"/>
      <c r="AU5" s="707"/>
      <c r="AV5" s="707"/>
      <c r="AW5" s="707"/>
      <c r="AX5" s="707"/>
      <c r="AY5" s="707"/>
      <c r="AZ5" s="707"/>
      <c r="BA5" s="707"/>
      <c r="BB5" s="707"/>
      <c r="BC5" s="707"/>
      <c r="BD5" s="707"/>
      <c r="BE5" s="707"/>
      <c r="BF5" s="708"/>
      <c r="BG5" s="640">
        <v>1742969</v>
      </c>
      <c r="BH5" s="641"/>
      <c r="BI5" s="641"/>
      <c r="BJ5" s="641"/>
      <c r="BK5" s="641"/>
      <c r="BL5" s="641"/>
      <c r="BM5" s="641"/>
      <c r="BN5" s="642"/>
      <c r="BO5" s="677">
        <v>99.8</v>
      </c>
      <c r="BP5" s="677"/>
      <c r="BQ5" s="677"/>
      <c r="BR5" s="677"/>
      <c r="BS5" s="678">
        <v>75840</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c r="B6" s="637" t="s">
        <v>232</v>
      </c>
      <c r="C6" s="638"/>
      <c r="D6" s="638"/>
      <c r="E6" s="638"/>
      <c r="F6" s="638"/>
      <c r="G6" s="638"/>
      <c r="H6" s="638"/>
      <c r="I6" s="638"/>
      <c r="J6" s="638"/>
      <c r="K6" s="638"/>
      <c r="L6" s="638"/>
      <c r="M6" s="638"/>
      <c r="N6" s="638"/>
      <c r="O6" s="638"/>
      <c r="P6" s="638"/>
      <c r="Q6" s="639"/>
      <c r="R6" s="640">
        <v>74975</v>
      </c>
      <c r="S6" s="641"/>
      <c r="T6" s="641"/>
      <c r="U6" s="641"/>
      <c r="V6" s="641"/>
      <c r="W6" s="641"/>
      <c r="X6" s="641"/>
      <c r="Y6" s="642"/>
      <c r="Z6" s="677">
        <v>0.8</v>
      </c>
      <c r="AA6" s="677"/>
      <c r="AB6" s="677"/>
      <c r="AC6" s="677"/>
      <c r="AD6" s="678">
        <v>74975</v>
      </c>
      <c r="AE6" s="678"/>
      <c r="AF6" s="678"/>
      <c r="AG6" s="678"/>
      <c r="AH6" s="678"/>
      <c r="AI6" s="678"/>
      <c r="AJ6" s="678"/>
      <c r="AK6" s="678"/>
      <c r="AL6" s="643">
        <v>1.6</v>
      </c>
      <c r="AM6" s="644"/>
      <c r="AN6" s="644"/>
      <c r="AO6" s="679"/>
      <c r="AP6" s="637" t="s">
        <v>233</v>
      </c>
      <c r="AQ6" s="638"/>
      <c r="AR6" s="638"/>
      <c r="AS6" s="638"/>
      <c r="AT6" s="638"/>
      <c r="AU6" s="638"/>
      <c r="AV6" s="638"/>
      <c r="AW6" s="638"/>
      <c r="AX6" s="638"/>
      <c r="AY6" s="638"/>
      <c r="AZ6" s="638"/>
      <c r="BA6" s="638"/>
      <c r="BB6" s="638"/>
      <c r="BC6" s="638"/>
      <c r="BD6" s="638"/>
      <c r="BE6" s="638"/>
      <c r="BF6" s="639"/>
      <c r="BG6" s="640">
        <v>1742969</v>
      </c>
      <c r="BH6" s="641"/>
      <c r="BI6" s="641"/>
      <c r="BJ6" s="641"/>
      <c r="BK6" s="641"/>
      <c r="BL6" s="641"/>
      <c r="BM6" s="641"/>
      <c r="BN6" s="642"/>
      <c r="BO6" s="677">
        <v>99.8</v>
      </c>
      <c r="BP6" s="677"/>
      <c r="BQ6" s="677"/>
      <c r="BR6" s="677"/>
      <c r="BS6" s="678">
        <v>75840</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93560</v>
      </c>
      <c r="CS6" s="641"/>
      <c r="CT6" s="641"/>
      <c r="CU6" s="641"/>
      <c r="CV6" s="641"/>
      <c r="CW6" s="641"/>
      <c r="CX6" s="641"/>
      <c r="CY6" s="642"/>
      <c r="CZ6" s="740">
        <v>1.1000000000000001</v>
      </c>
      <c r="DA6" s="711"/>
      <c r="DB6" s="711"/>
      <c r="DC6" s="743"/>
      <c r="DD6" s="646" t="s">
        <v>235</v>
      </c>
      <c r="DE6" s="641"/>
      <c r="DF6" s="641"/>
      <c r="DG6" s="641"/>
      <c r="DH6" s="641"/>
      <c r="DI6" s="641"/>
      <c r="DJ6" s="641"/>
      <c r="DK6" s="641"/>
      <c r="DL6" s="641"/>
      <c r="DM6" s="641"/>
      <c r="DN6" s="641"/>
      <c r="DO6" s="641"/>
      <c r="DP6" s="642"/>
      <c r="DQ6" s="646">
        <v>93560</v>
      </c>
      <c r="DR6" s="641"/>
      <c r="DS6" s="641"/>
      <c r="DT6" s="641"/>
      <c r="DU6" s="641"/>
      <c r="DV6" s="641"/>
      <c r="DW6" s="641"/>
      <c r="DX6" s="641"/>
      <c r="DY6" s="641"/>
      <c r="DZ6" s="641"/>
      <c r="EA6" s="641"/>
      <c r="EB6" s="641"/>
      <c r="EC6" s="684"/>
    </row>
    <row r="7" spans="2:143" ht="11.25" customHeight="1">
      <c r="B7" s="637" t="s">
        <v>236</v>
      </c>
      <c r="C7" s="638"/>
      <c r="D7" s="638"/>
      <c r="E7" s="638"/>
      <c r="F7" s="638"/>
      <c r="G7" s="638"/>
      <c r="H7" s="638"/>
      <c r="I7" s="638"/>
      <c r="J7" s="638"/>
      <c r="K7" s="638"/>
      <c r="L7" s="638"/>
      <c r="M7" s="638"/>
      <c r="N7" s="638"/>
      <c r="O7" s="638"/>
      <c r="P7" s="638"/>
      <c r="Q7" s="639"/>
      <c r="R7" s="640">
        <v>1529</v>
      </c>
      <c r="S7" s="641"/>
      <c r="T7" s="641"/>
      <c r="U7" s="641"/>
      <c r="V7" s="641"/>
      <c r="W7" s="641"/>
      <c r="X7" s="641"/>
      <c r="Y7" s="642"/>
      <c r="Z7" s="677">
        <v>0</v>
      </c>
      <c r="AA7" s="677"/>
      <c r="AB7" s="677"/>
      <c r="AC7" s="677"/>
      <c r="AD7" s="678">
        <v>1529</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563738</v>
      </c>
      <c r="BH7" s="641"/>
      <c r="BI7" s="641"/>
      <c r="BJ7" s="641"/>
      <c r="BK7" s="641"/>
      <c r="BL7" s="641"/>
      <c r="BM7" s="641"/>
      <c r="BN7" s="642"/>
      <c r="BO7" s="677">
        <v>32.299999999999997</v>
      </c>
      <c r="BP7" s="677"/>
      <c r="BQ7" s="677"/>
      <c r="BR7" s="677"/>
      <c r="BS7" s="678">
        <v>4931</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1800381</v>
      </c>
      <c r="CS7" s="641"/>
      <c r="CT7" s="641"/>
      <c r="CU7" s="641"/>
      <c r="CV7" s="641"/>
      <c r="CW7" s="641"/>
      <c r="CX7" s="641"/>
      <c r="CY7" s="642"/>
      <c r="CZ7" s="677">
        <v>20.2</v>
      </c>
      <c r="DA7" s="677"/>
      <c r="DB7" s="677"/>
      <c r="DC7" s="677"/>
      <c r="DD7" s="646">
        <v>53770</v>
      </c>
      <c r="DE7" s="641"/>
      <c r="DF7" s="641"/>
      <c r="DG7" s="641"/>
      <c r="DH7" s="641"/>
      <c r="DI7" s="641"/>
      <c r="DJ7" s="641"/>
      <c r="DK7" s="641"/>
      <c r="DL7" s="641"/>
      <c r="DM7" s="641"/>
      <c r="DN7" s="641"/>
      <c r="DO7" s="641"/>
      <c r="DP7" s="642"/>
      <c r="DQ7" s="646">
        <v>1698211</v>
      </c>
      <c r="DR7" s="641"/>
      <c r="DS7" s="641"/>
      <c r="DT7" s="641"/>
      <c r="DU7" s="641"/>
      <c r="DV7" s="641"/>
      <c r="DW7" s="641"/>
      <c r="DX7" s="641"/>
      <c r="DY7" s="641"/>
      <c r="DZ7" s="641"/>
      <c r="EA7" s="641"/>
      <c r="EB7" s="641"/>
      <c r="EC7" s="684"/>
    </row>
    <row r="8" spans="2:143" ht="11.25" customHeight="1">
      <c r="B8" s="637" t="s">
        <v>239</v>
      </c>
      <c r="C8" s="638"/>
      <c r="D8" s="638"/>
      <c r="E8" s="638"/>
      <c r="F8" s="638"/>
      <c r="G8" s="638"/>
      <c r="H8" s="638"/>
      <c r="I8" s="638"/>
      <c r="J8" s="638"/>
      <c r="K8" s="638"/>
      <c r="L8" s="638"/>
      <c r="M8" s="638"/>
      <c r="N8" s="638"/>
      <c r="O8" s="638"/>
      <c r="P8" s="638"/>
      <c r="Q8" s="639"/>
      <c r="R8" s="640">
        <v>6902</v>
      </c>
      <c r="S8" s="641"/>
      <c r="T8" s="641"/>
      <c r="U8" s="641"/>
      <c r="V8" s="641"/>
      <c r="W8" s="641"/>
      <c r="X8" s="641"/>
      <c r="Y8" s="642"/>
      <c r="Z8" s="677">
        <v>0.1</v>
      </c>
      <c r="AA8" s="677"/>
      <c r="AB8" s="677"/>
      <c r="AC8" s="677"/>
      <c r="AD8" s="678">
        <v>6902</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22220</v>
      </c>
      <c r="BH8" s="641"/>
      <c r="BI8" s="641"/>
      <c r="BJ8" s="641"/>
      <c r="BK8" s="641"/>
      <c r="BL8" s="641"/>
      <c r="BM8" s="641"/>
      <c r="BN8" s="642"/>
      <c r="BO8" s="677">
        <v>1.3</v>
      </c>
      <c r="BP8" s="677"/>
      <c r="BQ8" s="677"/>
      <c r="BR8" s="677"/>
      <c r="BS8" s="646" t="s">
        <v>139</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1870006</v>
      </c>
      <c r="CS8" s="641"/>
      <c r="CT8" s="641"/>
      <c r="CU8" s="641"/>
      <c r="CV8" s="641"/>
      <c r="CW8" s="641"/>
      <c r="CX8" s="641"/>
      <c r="CY8" s="642"/>
      <c r="CZ8" s="677">
        <v>21</v>
      </c>
      <c r="DA8" s="677"/>
      <c r="DB8" s="677"/>
      <c r="DC8" s="677"/>
      <c r="DD8" s="646">
        <v>43644</v>
      </c>
      <c r="DE8" s="641"/>
      <c r="DF8" s="641"/>
      <c r="DG8" s="641"/>
      <c r="DH8" s="641"/>
      <c r="DI8" s="641"/>
      <c r="DJ8" s="641"/>
      <c r="DK8" s="641"/>
      <c r="DL8" s="641"/>
      <c r="DM8" s="641"/>
      <c r="DN8" s="641"/>
      <c r="DO8" s="641"/>
      <c r="DP8" s="642"/>
      <c r="DQ8" s="646">
        <v>1174185</v>
      </c>
      <c r="DR8" s="641"/>
      <c r="DS8" s="641"/>
      <c r="DT8" s="641"/>
      <c r="DU8" s="641"/>
      <c r="DV8" s="641"/>
      <c r="DW8" s="641"/>
      <c r="DX8" s="641"/>
      <c r="DY8" s="641"/>
      <c r="DZ8" s="641"/>
      <c r="EA8" s="641"/>
      <c r="EB8" s="641"/>
      <c r="EC8" s="684"/>
    </row>
    <row r="9" spans="2:143" ht="11.25" customHeight="1">
      <c r="B9" s="637" t="s">
        <v>242</v>
      </c>
      <c r="C9" s="638"/>
      <c r="D9" s="638"/>
      <c r="E9" s="638"/>
      <c r="F9" s="638"/>
      <c r="G9" s="638"/>
      <c r="H9" s="638"/>
      <c r="I9" s="638"/>
      <c r="J9" s="638"/>
      <c r="K9" s="638"/>
      <c r="L9" s="638"/>
      <c r="M9" s="638"/>
      <c r="N9" s="638"/>
      <c r="O9" s="638"/>
      <c r="P9" s="638"/>
      <c r="Q9" s="639"/>
      <c r="R9" s="640">
        <v>3795</v>
      </c>
      <c r="S9" s="641"/>
      <c r="T9" s="641"/>
      <c r="U9" s="641"/>
      <c r="V9" s="641"/>
      <c r="W9" s="641"/>
      <c r="X9" s="641"/>
      <c r="Y9" s="642"/>
      <c r="Z9" s="677">
        <v>0</v>
      </c>
      <c r="AA9" s="677"/>
      <c r="AB9" s="677"/>
      <c r="AC9" s="677"/>
      <c r="AD9" s="678">
        <v>3795</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493639</v>
      </c>
      <c r="BH9" s="641"/>
      <c r="BI9" s="641"/>
      <c r="BJ9" s="641"/>
      <c r="BK9" s="641"/>
      <c r="BL9" s="641"/>
      <c r="BM9" s="641"/>
      <c r="BN9" s="642"/>
      <c r="BO9" s="677">
        <v>28.3</v>
      </c>
      <c r="BP9" s="677"/>
      <c r="BQ9" s="677"/>
      <c r="BR9" s="677"/>
      <c r="BS9" s="646" t="s">
        <v>131</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1290223</v>
      </c>
      <c r="CS9" s="641"/>
      <c r="CT9" s="641"/>
      <c r="CU9" s="641"/>
      <c r="CV9" s="641"/>
      <c r="CW9" s="641"/>
      <c r="CX9" s="641"/>
      <c r="CY9" s="642"/>
      <c r="CZ9" s="677">
        <v>14.5</v>
      </c>
      <c r="DA9" s="677"/>
      <c r="DB9" s="677"/>
      <c r="DC9" s="677"/>
      <c r="DD9" s="646">
        <v>19188</v>
      </c>
      <c r="DE9" s="641"/>
      <c r="DF9" s="641"/>
      <c r="DG9" s="641"/>
      <c r="DH9" s="641"/>
      <c r="DI9" s="641"/>
      <c r="DJ9" s="641"/>
      <c r="DK9" s="641"/>
      <c r="DL9" s="641"/>
      <c r="DM9" s="641"/>
      <c r="DN9" s="641"/>
      <c r="DO9" s="641"/>
      <c r="DP9" s="642"/>
      <c r="DQ9" s="646">
        <v>1212883</v>
      </c>
      <c r="DR9" s="641"/>
      <c r="DS9" s="641"/>
      <c r="DT9" s="641"/>
      <c r="DU9" s="641"/>
      <c r="DV9" s="641"/>
      <c r="DW9" s="641"/>
      <c r="DX9" s="641"/>
      <c r="DY9" s="641"/>
      <c r="DZ9" s="641"/>
      <c r="EA9" s="641"/>
      <c r="EB9" s="641"/>
      <c r="EC9" s="684"/>
    </row>
    <row r="10" spans="2:143" ht="11.25" customHeight="1">
      <c r="B10" s="637" t="s">
        <v>245</v>
      </c>
      <c r="C10" s="638"/>
      <c r="D10" s="638"/>
      <c r="E10" s="638"/>
      <c r="F10" s="638"/>
      <c r="G10" s="638"/>
      <c r="H10" s="638"/>
      <c r="I10" s="638"/>
      <c r="J10" s="638"/>
      <c r="K10" s="638"/>
      <c r="L10" s="638"/>
      <c r="M10" s="638"/>
      <c r="N10" s="638"/>
      <c r="O10" s="638"/>
      <c r="P10" s="638"/>
      <c r="Q10" s="639"/>
      <c r="R10" s="640" t="s">
        <v>235</v>
      </c>
      <c r="S10" s="641"/>
      <c r="T10" s="641"/>
      <c r="U10" s="641"/>
      <c r="V10" s="641"/>
      <c r="W10" s="641"/>
      <c r="X10" s="641"/>
      <c r="Y10" s="642"/>
      <c r="Z10" s="677" t="s">
        <v>131</v>
      </c>
      <c r="AA10" s="677"/>
      <c r="AB10" s="677"/>
      <c r="AC10" s="677"/>
      <c r="AD10" s="678" t="s">
        <v>131</v>
      </c>
      <c r="AE10" s="678"/>
      <c r="AF10" s="678"/>
      <c r="AG10" s="678"/>
      <c r="AH10" s="678"/>
      <c r="AI10" s="678"/>
      <c r="AJ10" s="678"/>
      <c r="AK10" s="678"/>
      <c r="AL10" s="643" t="s">
        <v>131</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22969</v>
      </c>
      <c r="BH10" s="641"/>
      <c r="BI10" s="641"/>
      <c r="BJ10" s="641"/>
      <c r="BK10" s="641"/>
      <c r="BL10" s="641"/>
      <c r="BM10" s="641"/>
      <c r="BN10" s="642"/>
      <c r="BO10" s="677">
        <v>1.3</v>
      </c>
      <c r="BP10" s="677"/>
      <c r="BQ10" s="677"/>
      <c r="BR10" s="677"/>
      <c r="BS10" s="646" t="s">
        <v>131</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7600</v>
      </c>
      <c r="CS10" s="641"/>
      <c r="CT10" s="641"/>
      <c r="CU10" s="641"/>
      <c r="CV10" s="641"/>
      <c r="CW10" s="641"/>
      <c r="CX10" s="641"/>
      <c r="CY10" s="642"/>
      <c r="CZ10" s="677">
        <v>0.1</v>
      </c>
      <c r="DA10" s="677"/>
      <c r="DB10" s="677"/>
      <c r="DC10" s="677"/>
      <c r="DD10" s="646" t="s">
        <v>131</v>
      </c>
      <c r="DE10" s="641"/>
      <c r="DF10" s="641"/>
      <c r="DG10" s="641"/>
      <c r="DH10" s="641"/>
      <c r="DI10" s="641"/>
      <c r="DJ10" s="641"/>
      <c r="DK10" s="641"/>
      <c r="DL10" s="641"/>
      <c r="DM10" s="641"/>
      <c r="DN10" s="641"/>
      <c r="DO10" s="641"/>
      <c r="DP10" s="642"/>
      <c r="DQ10" s="646" t="s">
        <v>235</v>
      </c>
      <c r="DR10" s="641"/>
      <c r="DS10" s="641"/>
      <c r="DT10" s="641"/>
      <c r="DU10" s="641"/>
      <c r="DV10" s="641"/>
      <c r="DW10" s="641"/>
      <c r="DX10" s="641"/>
      <c r="DY10" s="641"/>
      <c r="DZ10" s="641"/>
      <c r="EA10" s="641"/>
      <c r="EB10" s="641"/>
      <c r="EC10" s="684"/>
    </row>
    <row r="11" spans="2:143" ht="11.25" customHeight="1">
      <c r="B11" s="637" t="s">
        <v>248</v>
      </c>
      <c r="C11" s="638"/>
      <c r="D11" s="638"/>
      <c r="E11" s="638"/>
      <c r="F11" s="638"/>
      <c r="G11" s="638"/>
      <c r="H11" s="638"/>
      <c r="I11" s="638"/>
      <c r="J11" s="638"/>
      <c r="K11" s="638"/>
      <c r="L11" s="638"/>
      <c r="M11" s="638"/>
      <c r="N11" s="638"/>
      <c r="O11" s="638"/>
      <c r="P11" s="638"/>
      <c r="Q11" s="639"/>
      <c r="R11" s="640">
        <v>211069</v>
      </c>
      <c r="S11" s="641"/>
      <c r="T11" s="641"/>
      <c r="U11" s="641"/>
      <c r="V11" s="641"/>
      <c r="W11" s="641"/>
      <c r="X11" s="641"/>
      <c r="Y11" s="642"/>
      <c r="Z11" s="643">
        <v>2.2999999999999998</v>
      </c>
      <c r="AA11" s="644"/>
      <c r="AB11" s="644"/>
      <c r="AC11" s="645"/>
      <c r="AD11" s="646">
        <v>211069</v>
      </c>
      <c r="AE11" s="641"/>
      <c r="AF11" s="641"/>
      <c r="AG11" s="641"/>
      <c r="AH11" s="641"/>
      <c r="AI11" s="641"/>
      <c r="AJ11" s="641"/>
      <c r="AK11" s="642"/>
      <c r="AL11" s="643">
        <v>4.4000000000000004</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24910</v>
      </c>
      <c r="BH11" s="641"/>
      <c r="BI11" s="641"/>
      <c r="BJ11" s="641"/>
      <c r="BK11" s="641"/>
      <c r="BL11" s="641"/>
      <c r="BM11" s="641"/>
      <c r="BN11" s="642"/>
      <c r="BO11" s="677">
        <v>1.4</v>
      </c>
      <c r="BP11" s="677"/>
      <c r="BQ11" s="677"/>
      <c r="BR11" s="677"/>
      <c r="BS11" s="646">
        <v>4931</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569676</v>
      </c>
      <c r="CS11" s="641"/>
      <c r="CT11" s="641"/>
      <c r="CU11" s="641"/>
      <c r="CV11" s="641"/>
      <c r="CW11" s="641"/>
      <c r="CX11" s="641"/>
      <c r="CY11" s="642"/>
      <c r="CZ11" s="677">
        <v>6.4</v>
      </c>
      <c r="DA11" s="677"/>
      <c r="DB11" s="677"/>
      <c r="DC11" s="677"/>
      <c r="DD11" s="646">
        <v>229085</v>
      </c>
      <c r="DE11" s="641"/>
      <c r="DF11" s="641"/>
      <c r="DG11" s="641"/>
      <c r="DH11" s="641"/>
      <c r="DI11" s="641"/>
      <c r="DJ11" s="641"/>
      <c r="DK11" s="641"/>
      <c r="DL11" s="641"/>
      <c r="DM11" s="641"/>
      <c r="DN11" s="641"/>
      <c r="DO11" s="641"/>
      <c r="DP11" s="642"/>
      <c r="DQ11" s="646">
        <v>306677</v>
      </c>
      <c r="DR11" s="641"/>
      <c r="DS11" s="641"/>
      <c r="DT11" s="641"/>
      <c r="DU11" s="641"/>
      <c r="DV11" s="641"/>
      <c r="DW11" s="641"/>
      <c r="DX11" s="641"/>
      <c r="DY11" s="641"/>
      <c r="DZ11" s="641"/>
      <c r="EA11" s="641"/>
      <c r="EB11" s="641"/>
      <c r="EC11" s="684"/>
    </row>
    <row r="12" spans="2:143" ht="11.25" customHeight="1">
      <c r="B12" s="637" t="s">
        <v>251</v>
      </c>
      <c r="C12" s="638"/>
      <c r="D12" s="638"/>
      <c r="E12" s="638"/>
      <c r="F12" s="638"/>
      <c r="G12" s="638"/>
      <c r="H12" s="638"/>
      <c r="I12" s="638"/>
      <c r="J12" s="638"/>
      <c r="K12" s="638"/>
      <c r="L12" s="638"/>
      <c r="M12" s="638"/>
      <c r="N12" s="638"/>
      <c r="O12" s="638"/>
      <c r="P12" s="638"/>
      <c r="Q12" s="639"/>
      <c r="R12" s="640">
        <v>5219</v>
      </c>
      <c r="S12" s="641"/>
      <c r="T12" s="641"/>
      <c r="U12" s="641"/>
      <c r="V12" s="641"/>
      <c r="W12" s="641"/>
      <c r="X12" s="641"/>
      <c r="Y12" s="642"/>
      <c r="Z12" s="677">
        <v>0.1</v>
      </c>
      <c r="AA12" s="677"/>
      <c r="AB12" s="677"/>
      <c r="AC12" s="677"/>
      <c r="AD12" s="678">
        <v>5219</v>
      </c>
      <c r="AE12" s="678"/>
      <c r="AF12" s="678"/>
      <c r="AG12" s="678"/>
      <c r="AH12" s="678"/>
      <c r="AI12" s="678"/>
      <c r="AJ12" s="678"/>
      <c r="AK12" s="678"/>
      <c r="AL12" s="643">
        <v>0.1</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1067148</v>
      </c>
      <c r="BH12" s="641"/>
      <c r="BI12" s="641"/>
      <c r="BJ12" s="641"/>
      <c r="BK12" s="641"/>
      <c r="BL12" s="641"/>
      <c r="BM12" s="641"/>
      <c r="BN12" s="642"/>
      <c r="BO12" s="677">
        <v>61.1</v>
      </c>
      <c r="BP12" s="677"/>
      <c r="BQ12" s="677"/>
      <c r="BR12" s="677"/>
      <c r="BS12" s="646">
        <v>70909</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479369</v>
      </c>
      <c r="CS12" s="641"/>
      <c r="CT12" s="641"/>
      <c r="CU12" s="641"/>
      <c r="CV12" s="641"/>
      <c r="CW12" s="641"/>
      <c r="CX12" s="641"/>
      <c r="CY12" s="642"/>
      <c r="CZ12" s="677">
        <v>5.4</v>
      </c>
      <c r="DA12" s="677"/>
      <c r="DB12" s="677"/>
      <c r="DC12" s="677"/>
      <c r="DD12" s="646">
        <v>118340</v>
      </c>
      <c r="DE12" s="641"/>
      <c r="DF12" s="641"/>
      <c r="DG12" s="641"/>
      <c r="DH12" s="641"/>
      <c r="DI12" s="641"/>
      <c r="DJ12" s="641"/>
      <c r="DK12" s="641"/>
      <c r="DL12" s="641"/>
      <c r="DM12" s="641"/>
      <c r="DN12" s="641"/>
      <c r="DO12" s="641"/>
      <c r="DP12" s="642"/>
      <c r="DQ12" s="646">
        <v>283283</v>
      </c>
      <c r="DR12" s="641"/>
      <c r="DS12" s="641"/>
      <c r="DT12" s="641"/>
      <c r="DU12" s="641"/>
      <c r="DV12" s="641"/>
      <c r="DW12" s="641"/>
      <c r="DX12" s="641"/>
      <c r="DY12" s="641"/>
      <c r="DZ12" s="641"/>
      <c r="EA12" s="641"/>
      <c r="EB12" s="641"/>
      <c r="EC12" s="684"/>
    </row>
    <row r="13" spans="2:143" ht="11.25" customHeight="1">
      <c r="B13" s="637" t="s">
        <v>254</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131</v>
      </c>
      <c r="AA13" s="677"/>
      <c r="AB13" s="677"/>
      <c r="AC13" s="677"/>
      <c r="AD13" s="678" t="s">
        <v>131</v>
      </c>
      <c r="AE13" s="678"/>
      <c r="AF13" s="678"/>
      <c r="AG13" s="678"/>
      <c r="AH13" s="678"/>
      <c r="AI13" s="678"/>
      <c r="AJ13" s="678"/>
      <c r="AK13" s="678"/>
      <c r="AL13" s="643" t="s">
        <v>235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1065619</v>
      </c>
      <c r="BH13" s="641"/>
      <c r="BI13" s="641"/>
      <c r="BJ13" s="641"/>
      <c r="BK13" s="641"/>
      <c r="BL13" s="641"/>
      <c r="BM13" s="641"/>
      <c r="BN13" s="642"/>
      <c r="BO13" s="677">
        <v>61</v>
      </c>
      <c r="BP13" s="677"/>
      <c r="BQ13" s="677"/>
      <c r="BR13" s="677"/>
      <c r="BS13" s="646">
        <v>70909</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843249</v>
      </c>
      <c r="CS13" s="641"/>
      <c r="CT13" s="641"/>
      <c r="CU13" s="641"/>
      <c r="CV13" s="641"/>
      <c r="CW13" s="641"/>
      <c r="CX13" s="641"/>
      <c r="CY13" s="642"/>
      <c r="CZ13" s="677">
        <v>9.5</v>
      </c>
      <c r="DA13" s="677"/>
      <c r="DB13" s="677"/>
      <c r="DC13" s="677"/>
      <c r="DD13" s="646">
        <v>403358</v>
      </c>
      <c r="DE13" s="641"/>
      <c r="DF13" s="641"/>
      <c r="DG13" s="641"/>
      <c r="DH13" s="641"/>
      <c r="DI13" s="641"/>
      <c r="DJ13" s="641"/>
      <c r="DK13" s="641"/>
      <c r="DL13" s="641"/>
      <c r="DM13" s="641"/>
      <c r="DN13" s="641"/>
      <c r="DO13" s="641"/>
      <c r="DP13" s="642"/>
      <c r="DQ13" s="646">
        <v>468184</v>
      </c>
      <c r="DR13" s="641"/>
      <c r="DS13" s="641"/>
      <c r="DT13" s="641"/>
      <c r="DU13" s="641"/>
      <c r="DV13" s="641"/>
      <c r="DW13" s="641"/>
      <c r="DX13" s="641"/>
      <c r="DY13" s="641"/>
      <c r="DZ13" s="641"/>
      <c r="EA13" s="641"/>
      <c r="EB13" s="641"/>
      <c r="EC13" s="684"/>
    </row>
    <row r="14" spans="2:143" ht="11.25" customHeight="1">
      <c r="B14" s="637" t="s">
        <v>257</v>
      </c>
      <c r="C14" s="638"/>
      <c r="D14" s="638"/>
      <c r="E14" s="638"/>
      <c r="F14" s="638"/>
      <c r="G14" s="638"/>
      <c r="H14" s="638"/>
      <c r="I14" s="638"/>
      <c r="J14" s="638"/>
      <c r="K14" s="638"/>
      <c r="L14" s="638"/>
      <c r="M14" s="638"/>
      <c r="N14" s="638"/>
      <c r="O14" s="638"/>
      <c r="P14" s="638"/>
      <c r="Q14" s="639"/>
      <c r="R14" s="640">
        <v>10449</v>
      </c>
      <c r="S14" s="641"/>
      <c r="T14" s="641"/>
      <c r="U14" s="641"/>
      <c r="V14" s="641"/>
      <c r="W14" s="641"/>
      <c r="X14" s="641"/>
      <c r="Y14" s="642"/>
      <c r="Z14" s="677">
        <v>0.1</v>
      </c>
      <c r="AA14" s="677"/>
      <c r="AB14" s="677"/>
      <c r="AC14" s="677"/>
      <c r="AD14" s="678">
        <v>10449</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42565</v>
      </c>
      <c r="BH14" s="641"/>
      <c r="BI14" s="641"/>
      <c r="BJ14" s="641"/>
      <c r="BK14" s="641"/>
      <c r="BL14" s="641"/>
      <c r="BM14" s="641"/>
      <c r="BN14" s="642"/>
      <c r="BO14" s="677">
        <v>2.4</v>
      </c>
      <c r="BP14" s="677"/>
      <c r="BQ14" s="677"/>
      <c r="BR14" s="677"/>
      <c r="BS14" s="646" t="s">
        <v>131</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277682</v>
      </c>
      <c r="CS14" s="641"/>
      <c r="CT14" s="641"/>
      <c r="CU14" s="641"/>
      <c r="CV14" s="641"/>
      <c r="CW14" s="641"/>
      <c r="CX14" s="641"/>
      <c r="CY14" s="642"/>
      <c r="CZ14" s="677">
        <v>3.1</v>
      </c>
      <c r="DA14" s="677"/>
      <c r="DB14" s="677"/>
      <c r="DC14" s="677"/>
      <c r="DD14" s="646">
        <v>12746</v>
      </c>
      <c r="DE14" s="641"/>
      <c r="DF14" s="641"/>
      <c r="DG14" s="641"/>
      <c r="DH14" s="641"/>
      <c r="DI14" s="641"/>
      <c r="DJ14" s="641"/>
      <c r="DK14" s="641"/>
      <c r="DL14" s="641"/>
      <c r="DM14" s="641"/>
      <c r="DN14" s="641"/>
      <c r="DO14" s="641"/>
      <c r="DP14" s="642"/>
      <c r="DQ14" s="646">
        <v>257894</v>
      </c>
      <c r="DR14" s="641"/>
      <c r="DS14" s="641"/>
      <c r="DT14" s="641"/>
      <c r="DU14" s="641"/>
      <c r="DV14" s="641"/>
      <c r="DW14" s="641"/>
      <c r="DX14" s="641"/>
      <c r="DY14" s="641"/>
      <c r="DZ14" s="641"/>
      <c r="EA14" s="641"/>
      <c r="EB14" s="641"/>
      <c r="EC14" s="684"/>
    </row>
    <row r="15" spans="2:143" ht="11.25" customHeight="1">
      <c r="B15" s="637" t="s">
        <v>260</v>
      </c>
      <c r="C15" s="638"/>
      <c r="D15" s="638"/>
      <c r="E15" s="638"/>
      <c r="F15" s="638"/>
      <c r="G15" s="638"/>
      <c r="H15" s="638"/>
      <c r="I15" s="638"/>
      <c r="J15" s="638"/>
      <c r="K15" s="638"/>
      <c r="L15" s="638"/>
      <c r="M15" s="638"/>
      <c r="N15" s="638"/>
      <c r="O15" s="638"/>
      <c r="P15" s="638"/>
      <c r="Q15" s="639"/>
      <c r="R15" s="640" t="s">
        <v>131</v>
      </c>
      <c r="S15" s="641"/>
      <c r="T15" s="641"/>
      <c r="U15" s="641"/>
      <c r="V15" s="641"/>
      <c r="W15" s="641"/>
      <c r="X15" s="641"/>
      <c r="Y15" s="642"/>
      <c r="Z15" s="677" t="s">
        <v>131</v>
      </c>
      <c r="AA15" s="677"/>
      <c r="AB15" s="677"/>
      <c r="AC15" s="677"/>
      <c r="AD15" s="678" t="s">
        <v>139</v>
      </c>
      <c r="AE15" s="678"/>
      <c r="AF15" s="678"/>
      <c r="AG15" s="678"/>
      <c r="AH15" s="678"/>
      <c r="AI15" s="678"/>
      <c r="AJ15" s="678"/>
      <c r="AK15" s="678"/>
      <c r="AL15" s="643" t="s">
        <v>235</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69518</v>
      </c>
      <c r="BH15" s="641"/>
      <c r="BI15" s="641"/>
      <c r="BJ15" s="641"/>
      <c r="BK15" s="641"/>
      <c r="BL15" s="641"/>
      <c r="BM15" s="641"/>
      <c r="BN15" s="642"/>
      <c r="BO15" s="677">
        <v>4</v>
      </c>
      <c r="BP15" s="677"/>
      <c r="BQ15" s="677"/>
      <c r="BR15" s="677"/>
      <c r="BS15" s="646" t="s">
        <v>131</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519345</v>
      </c>
      <c r="CS15" s="641"/>
      <c r="CT15" s="641"/>
      <c r="CU15" s="641"/>
      <c r="CV15" s="641"/>
      <c r="CW15" s="641"/>
      <c r="CX15" s="641"/>
      <c r="CY15" s="642"/>
      <c r="CZ15" s="677">
        <v>5.8</v>
      </c>
      <c r="DA15" s="677"/>
      <c r="DB15" s="677"/>
      <c r="DC15" s="677"/>
      <c r="DD15" s="646">
        <v>38931</v>
      </c>
      <c r="DE15" s="641"/>
      <c r="DF15" s="641"/>
      <c r="DG15" s="641"/>
      <c r="DH15" s="641"/>
      <c r="DI15" s="641"/>
      <c r="DJ15" s="641"/>
      <c r="DK15" s="641"/>
      <c r="DL15" s="641"/>
      <c r="DM15" s="641"/>
      <c r="DN15" s="641"/>
      <c r="DO15" s="641"/>
      <c r="DP15" s="642"/>
      <c r="DQ15" s="646">
        <v>458773</v>
      </c>
      <c r="DR15" s="641"/>
      <c r="DS15" s="641"/>
      <c r="DT15" s="641"/>
      <c r="DU15" s="641"/>
      <c r="DV15" s="641"/>
      <c r="DW15" s="641"/>
      <c r="DX15" s="641"/>
      <c r="DY15" s="641"/>
      <c r="DZ15" s="641"/>
      <c r="EA15" s="641"/>
      <c r="EB15" s="641"/>
      <c r="EC15" s="684"/>
    </row>
    <row r="16" spans="2:143" ht="11.25" customHeight="1">
      <c r="B16" s="637" t="s">
        <v>263</v>
      </c>
      <c r="C16" s="638"/>
      <c r="D16" s="638"/>
      <c r="E16" s="638"/>
      <c r="F16" s="638"/>
      <c r="G16" s="638"/>
      <c r="H16" s="638"/>
      <c r="I16" s="638"/>
      <c r="J16" s="638"/>
      <c r="K16" s="638"/>
      <c r="L16" s="638"/>
      <c r="M16" s="638"/>
      <c r="N16" s="638"/>
      <c r="O16" s="638"/>
      <c r="P16" s="638"/>
      <c r="Q16" s="639"/>
      <c r="R16" s="640">
        <v>3062</v>
      </c>
      <c r="S16" s="641"/>
      <c r="T16" s="641"/>
      <c r="U16" s="641"/>
      <c r="V16" s="641"/>
      <c r="W16" s="641"/>
      <c r="X16" s="641"/>
      <c r="Y16" s="642"/>
      <c r="Z16" s="677">
        <v>0</v>
      </c>
      <c r="AA16" s="677"/>
      <c r="AB16" s="677"/>
      <c r="AC16" s="677"/>
      <c r="AD16" s="678">
        <v>3062</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139</v>
      </c>
      <c r="BH16" s="641"/>
      <c r="BI16" s="641"/>
      <c r="BJ16" s="641"/>
      <c r="BK16" s="641"/>
      <c r="BL16" s="641"/>
      <c r="BM16" s="641"/>
      <c r="BN16" s="642"/>
      <c r="BO16" s="677" t="s">
        <v>131</v>
      </c>
      <c r="BP16" s="677"/>
      <c r="BQ16" s="677"/>
      <c r="BR16" s="677"/>
      <c r="BS16" s="646" t="s">
        <v>139</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79755</v>
      </c>
      <c r="CS16" s="641"/>
      <c r="CT16" s="641"/>
      <c r="CU16" s="641"/>
      <c r="CV16" s="641"/>
      <c r="CW16" s="641"/>
      <c r="CX16" s="641"/>
      <c r="CY16" s="642"/>
      <c r="CZ16" s="677">
        <v>0.9</v>
      </c>
      <c r="DA16" s="677"/>
      <c r="DB16" s="677"/>
      <c r="DC16" s="677"/>
      <c r="DD16" s="646" t="s">
        <v>131</v>
      </c>
      <c r="DE16" s="641"/>
      <c r="DF16" s="641"/>
      <c r="DG16" s="641"/>
      <c r="DH16" s="641"/>
      <c r="DI16" s="641"/>
      <c r="DJ16" s="641"/>
      <c r="DK16" s="641"/>
      <c r="DL16" s="641"/>
      <c r="DM16" s="641"/>
      <c r="DN16" s="641"/>
      <c r="DO16" s="641"/>
      <c r="DP16" s="642"/>
      <c r="DQ16" s="646">
        <v>25188</v>
      </c>
      <c r="DR16" s="641"/>
      <c r="DS16" s="641"/>
      <c r="DT16" s="641"/>
      <c r="DU16" s="641"/>
      <c r="DV16" s="641"/>
      <c r="DW16" s="641"/>
      <c r="DX16" s="641"/>
      <c r="DY16" s="641"/>
      <c r="DZ16" s="641"/>
      <c r="EA16" s="641"/>
      <c r="EB16" s="641"/>
      <c r="EC16" s="684"/>
    </row>
    <row r="17" spans="2:133" ht="11.25" customHeight="1">
      <c r="B17" s="637" t="s">
        <v>266</v>
      </c>
      <c r="C17" s="638"/>
      <c r="D17" s="638"/>
      <c r="E17" s="638"/>
      <c r="F17" s="638"/>
      <c r="G17" s="638"/>
      <c r="H17" s="638"/>
      <c r="I17" s="638"/>
      <c r="J17" s="638"/>
      <c r="K17" s="638"/>
      <c r="L17" s="638"/>
      <c r="M17" s="638"/>
      <c r="N17" s="638"/>
      <c r="O17" s="638"/>
      <c r="P17" s="638"/>
      <c r="Q17" s="639"/>
      <c r="R17" s="640">
        <v>37534</v>
      </c>
      <c r="S17" s="641"/>
      <c r="T17" s="641"/>
      <c r="U17" s="641"/>
      <c r="V17" s="641"/>
      <c r="W17" s="641"/>
      <c r="X17" s="641"/>
      <c r="Y17" s="642"/>
      <c r="Z17" s="677">
        <v>0.4</v>
      </c>
      <c r="AA17" s="677"/>
      <c r="AB17" s="677"/>
      <c r="AC17" s="677"/>
      <c r="AD17" s="678">
        <v>37534</v>
      </c>
      <c r="AE17" s="678"/>
      <c r="AF17" s="678"/>
      <c r="AG17" s="678"/>
      <c r="AH17" s="678"/>
      <c r="AI17" s="678"/>
      <c r="AJ17" s="678"/>
      <c r="AK17" s="678"/>
      <c r="AL17" s="643">
        <v>0.8</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131</v>
      </c>
      <c r="BH17" s="641"/>
      <c r="BI17" s="641"/>
      <c r="BJ17" s="641"/>
      <c r="BK17" s="641"/>
      <c r="BL17" s="641"/>
      <c r="BM17" s="641"/>
      <c r="BN17" s="642"/>
      <c r="BO17" s="677" t="s">
        <v>131</v>
      </c>
      <c r="BP17" s="677"/>
      <c r="BQ17" s="677"/>
      <c r="BR17" s="677"/>
      <c r="BS17" s="646" t="s">
        <v>131</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1062199</v>
      </c>
      <c r="CS17" s="641"/>
      <c r="CT17" s="641"/>
      <c r="CU17" s="641"/>
      <c r="CV17" s="641"/>
      <c r="CW17" s="641"/>
      <c r="CX17" s="641"/>
      <c r="CY17" s="642"/>
      <c r="CZ17" s="677">
        <v>11.9</v>
      </c>
      <c r="DA17" s="677"/>
      <c r="DB17" s="677"/>
      <c r="DC17" s="677"/>
      <c r="DD17" s="646" t="s">
        <v>235</v>
      </c>
      <c r="DE17" s="641"/>
      <c r="DF17" s="641"/>
      <c r="DG17" s="641"/>
      <c r="DH17" s="641"/>
      <c r="DI17" s="641"/>
      <c r="DJ17" s="641"/>
      <c r="DK17" s="641"/>
      <c r="DL17" s="641"/>
      <c r="DM17" s="641"/>
      <c r="DN17" s="641"/>
      <c r="DO17" s="641"/>
      <c r="DP17" s="642"/>
      <c r="DQ17" s="646">
        <v>1062199</v>
      </c>
      <c r="DR17" s="641"/>
      <c r="DS17" s="641"/>
      <c r="DT17" s="641"/>
      <c r="DU17" s="641"/>
      <c r="DV17" s="641"/>
      <c r="DW17" s="641"/>
      <c r="DX17" s="641"/>
      <c r="DY17" s="641"/>
      <c r="DZ17" s="641"/>
      <c r="EA17" s="641"/>
      <c r="EB17" s="641"/>
      <c r="EC17" s="684"/>
    </row>
    <row r="18" spans="2:133" ht="11.25" customHeight="1">
      <c r="B18" s="637" t="s">
        <v>269</v>
      </c>
      <c r="C18" s="638"/>
      <c r="D18" s="638"/>
      <c r="E18" s="638"/>
      <c r="F18" s="638"/>
      <c r="G18" s="638"/>
      <c r="H18" s="638"/>
      <c r="I18" s="638"/>
      <c r="J18" s="638"/>
      <c r="K18" s="638"/>
      <c r="L18" s="638"/>
      <c r="M18" s="638"/>
      <c r="N18" s="638"/>
      <c r="O18" s="638"/>
      <c r="P18" s="638"/>
      <c r="Q18" s="639"/>
      <c r="R18" s="640">
        <v>4216</v>
      </c>
      <c r="S18" s="641"/>
      <c r="T18" s="641"/>
      <c r="U18" s="641"/>
      <c r="V18" s="641"/>
      <c r="W18" s="641"/>
      <c r="X18" s="641"/>
      <c r="Y18" s="642"/>
      <c r="Z18" s="677">
        <v>0</v>
      </c>
      <c r="AA18" s="677"/>
      <c r="AB18" s="677"/>
      <c r="AC18" s="677"/>
      <c r="AD18" s="678">
        <v>4216</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131</v>
      </c>
      <c r="BH18" s="641"/>
      <c r="BI18" s="641"/>
      <c r="BJ18" s="641"/>
      <c r="BK18" s="641"/>
      <c r="BL18" s="641"/>
      <c r="BM18" s="641"/>
      <c r="BN18" s="642"/>
      <c r="BO18" s="677" t="s">
        <v>235</v>
      </c>
      <c r="BP18" s="677"/>
      <c r="BQ18" s="677"/>
      <c r="BR18" s="677"/>
      <c r="BS18" s="646" t="s">
        <v>131</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131</v>
      </c>
      <c r="CS18" s="641"/>
      <c r="CT18" s="641"/>
      <c r="CU18" s="641"/>
      <c r="CV18" s="641"/>
      <c r="CW18" s="641"/>
      <c r="CX18" s="641"/>
      <c r="CY18" s="642"/>
      <c r="CZ18" s="677" t="s">
        <v>139</v>
      </c>
      <c r="DA18" s="677"/>
      <c r="DB18" s="677"/>
      <c r="DC18" s="677"/>
      <c r="DD18" s="646" t="s">
        <v>131</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4"/>
    </row>
    <row r="19" spans="2:133" ht="11.25" customHeight="1">
      <c r="B19" s="637" t="s">
        <v>272</v>
      </c>
      <c r="C19" s="638"/>
      <c r="D19" s="638"/>
      <c r="E19" s="638"/>
      <c r="F19" s="638"/>
      <c r="G19" s="638"/>
      <c r="H19" s="638"/>
      <c r="I19" s="638"/>
      <c r="J19" s="638"/>
      <c r="K19" s="638"/>
      <c r="L19" s="638"/>
      <c r="M19" s="638"/>
      <c r="N19" s="638"/>
      <c r="O19" s="638"/>
      <c r="P19" s="638"/>
      <c r="Q19" s="639"/>
      <c r="R19" s="640">
        <v>1501</v>
      </c>
      <c r="S19" s="641"/>
      <c r="T19" s="641"/>
      <c r="U19" s="641"/>
      <c r="V19" s="641"/>
      <c r="W19" s="641"/>
      <c r="X19" s="641"/>
      <c r="Y19" s="642"/>
      <c r="Z19" s="677">
        <v>0</v>
      </c>
      <c r="AA19" s="677"/>
      <c r="AB19" s="677"/>
      <c r="AC19" s="677"/>
      <c r="AD19" s="678">
        <v>1501</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2869</v>
      </c>
      <c r="BH19" s="641"/>
      <c r="BI19" s="641"/>
      <c r="BJ19" s="641"/>
      <c r="BK19" s="641"/>
      <c r="BL19" s="641"/>
      <c r="BM19" s="641"/>
      <c r="BN19" s="642"/>
      <c r="BO19" s="677">
        <v>0.2</v>
      </c>
      <c r="BP19" s="677"/>
      <c r="BQ19" s="677"/>
      <c r="BR19" s="677"/>
      <c r="BS19" s="646" t="s">
        <v>131</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235</v>
      </c>
      <c r="DA19" s="677"/>
      <c r="DB19" s="677"/>
      <c r="DC19" s="677"/>
      <c r="DD19" s="646" t="s">
        <v>131</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c r="B20" s="637" t="s">
        <v>275</v>
      </c>
      <c r="C20" s="638"/>
      <c r="D20" s="638"/>
      <c r="E20" s="638"/>
      <c r="F20" s="638"/>
      <c r="G20" s="638"/>
      <c r="H20" s="638"/>
      <c r="I20" s="638"/>
      <c r="J20" s="638"/>
      <c r="K20" s="638"/>
      <c r="L20" s="638"/>
      <c r="M20" s="638"/>
      <c r="N20" s="638"/>
      <c r="O20" s="638"/>
      <c r="P20" s="638"/>
      <c r="Q20" s="639"/>
      <c r="R20" s="640">
        <v>272</v>
      </c>
      <c r="S20" s="641"/>
      <c r="T20" s="641"/>
      <c r="U20" s="641"/>
      <c r="V20" s="641"/>
      <c r="W20" s="641"/>
      <c r="X20" s="641"/>
      <c r="Y20" s="642"/>
      <c r="Z20" s="677">
        <v>0</v>
      </c>
      <c r="AA20" s="677"/>
      <c r="AB20" s="677"/>
      <c r="AC20" s="677"/>
      <c r="AD20" s="678">
        <v>272</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2869</v>
      </c>
      <c r="BH20" s="641"/>
      <c r="BI20" s="641"/>
      <c r="BJ20" s="641"/>
      <c r="BK20" s="641"/>
      <c r="BL20" s="641"/>
      <c r="BM20" s="641"/>
      <c r="BN20" s="642"/>
      <c r="BO20" s="677">
        <v>0.2</v>
      </c>
      <c r="BP20" s="677"/>
      <c r="BQ20" s="677"/>
      <c r="BR20" s="677"/>
      <c r="BS20" s="646" t="s">
        <v>139</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8893045</v>
      </c>
      <c r="CS20" s="641"/>
      <c r="CT20" s="641"/>
      <c r="CU20" s="641"/>
      <c r="CV20" s="641"/>
      <c r="CW20" s="641"/>
      <c r="CX20" s="641"/>
      <c r="CY20" s="642"/>
      <c r="CZ20" s="677">
        <v>100</v>
      </c>
      <c r="DA20" s="677"/>
      <c r="DB20" s="677"/>
      <c r="DC20" s="677"/>
      <c r="DD20" s="646">
        <v>919062</v>
      </c>
      <c r="DE20" s="641"/>
      <c r="DF20" s="641"/>
      <c r="DG20" s="641"/>
      <c r="DH20" s="641"/>
      <c r="DI20" s="641"/>
      <c r="DJ20" s="641"/>
      <c r="DK20" s="641"/>
      <c r="DL20" s="641"/>
      <c r="DM20" s="641"/>
      <c r="DN20" s="641"/>
      <c r="DO20" s="641"/>
      <c r="DP20" s="642"/>
      <c r="DQ20" s="646">
        <v>7041037</v>
      </c>
      <c r="DR20" s="641"/>
      <c r="DS20" s="641"/>
      <c r="DT20" s="641"/>
      <c r="DU20" s="641"/>
      <c r="DV20" s="641"/>
      <c r="DW20" s="641"/>
      <c r="DX20" s="641"/>
      <c r="DY20" s="641"/>
      <c r="DZ20" s="641"/>
      <c r="EA20" s="641"/>
      <c r="EB20" s="641"/>
      <c r="EC20" s="684"/>
    </row>
    <row r="21" spans="2:133" ht="11.25" customHeight="1">
      <c r="B21" s="637" t="s">
        <v>278</v>
      </c>
      <c r="C21" s="638"/>
      <c r="D21" s="638"/>
      <c r="E21" s="638"/>
      <c r="F21" s="638"/>
      <c r="G21" s="638"/>
      <c r="H21" s="638"/>
      <c r="I21" s="638"/>
      <c r="J21" s="638"/>
      <c r="K21" s="638"/>
      <c r="L21" s="638"/>
      <c r="M21" s="638"/>
      <c r="N21" s="638"/>
      <c r="O21" s="638"/>
      <c r="P21" s="638"/>
      <c r="Q21" s="639"/>
      <c r="R21" s="640">
        <v>31545</v>
      </c>
      <c r="S21" s="641"/>
      <c r="T21" s="641"/>
      <c r="U21" s="641"/>
      <c r="V21" s="641"/>
      <c r="W21" s="641"/>
      <c r="X21" s="641"/>
      <c r="Y21" s="642"/>
      <c r="Z21" s="677">
        <v>0.3</v>
      </c>
      <c r="AA21" s="677"/>
      <c r="AB21" s="677"/>
      <c r="AC21" s="677"/>
      <c r="AD21" s="678">
        <v>31545</v>
      </c>
      <c r="AE21" s="678"/>
      <c r="AF21" s="678"/>
      <c r="AG21" s="678"/>
      <c r="AH21" s="678"/>
      <c r="AI21" s="678"/>
      <c r="AJ21" s="678"/>
      <c r="AK21" s="678"/>
      <c r="AL21" s="643">
        <v>0.7</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2868</v>
      </c>
      <c r="BH21" s="641"/>
      <c r="BI21" s="641"/>
      <c r="BJ21" s="641"/>
      <c r="BK21" s="641"/>
      <c r="BL21" s="641"/>
      <c r="BM21" s="641"/>
      <c r="BN21" s="642"/>
      <c r="BO21" s="677">
        <v>0.2</v>
      </c>
      <c r="BP21" s="677"/>
      <c r="BQ21" s="677"/>
      <c r="BR21" s="677"/>
      <c r="BS21" s="646" t="s">
        <v>131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280</v>
      </c>
      <c r="C22" s="638"/>
      <c r="D22" s="638"/>
      <c r="E22" s="638"/>
      <c r="F22" s="638"/>
      <c r="G22" s="638"/>
      <c r="H22" s="638"/>
      <c r="I22" s="638"/>
      <c r="J22" s="638"/>
      <c r="K22" s="638"/>
      <c r="L22" s="638"/>
      <c r="M22" s="638"/>
      <c r="N22" s="638"/>
      <c r="O22" s="638"/>
      <c r="P22" s="638"/>
      <c r="Q22" s="639"/>
      <c r="R22" s="640">
        <v>3166545</v>
      </c>
      <c r="S22" s="641"/>
      <c r="T22" s="641"/>
      <c r="U22" s="641"/>
      <c r="V22" s="641"/>
      <c r="W22" s="641"/>
      <c r="X22" s="641"/>
      <c r="Y22" s="642"/>
      <c r="Z22" s="677">
        <v>34</v>
      </c>
      <c r="AA22" s="677"/>
      <c r="AB22" s="677"/>
      <c r="AC22" s="677"/>
      <c r="AD22" s="678">
        <v>2696828</v>
      </c>
      <c r="AE22" s="678"/>
      <c r="AF22" s="678"/>
      <c r="AG22" s="678"/>
      <c r="AH22" s="678"/>
      <c r="AI22" s="678"/>
      <c r="AJ22" s="678"/>
      <c r="AK22" s="678"/>
      <c r="AL22" s="643">
        <v>56</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131</v>
      </c>
      <c r="BH22" s="641"/>
      <c r="BI22" s="641"/>
      <c r="BJ22" s="641"/>
      <c r="BK22" s="641"/>
      <c r="BL22" s="641"/>
      <c r="BM22" s="641"/>
      <c r="BN22" s="642"/>
      <c r="BO22" s="677" t="s">
        <v>131</v>
      </c>
      <c r="BP22" s="677"/>
      <c r="BQ22" s="677"/>
      <c r="BR22" s="677"/>
      <c r="BS22" s="646" t="s">
        <v>131</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283</v>
      </c>
      <c r="C23" s="638"/>
      <c r="D23" s="638"/>
      <c r="E23" s="638"/>
      <c r="F23" s="638"/>
      <c r="G23" s="638"/>
      <c r="H23" s="638"/>
      <c r="I23" s="638"/>
      <c r="J23" s="638"/>
      <c r="K23" s="638"/>
      <c r="L23" s="638"/>
      <c r="M23" s="638"/>
      <c r="N23" s="638"/>
      <c r="O23" s="638"/>
      <c r="P23" s="638"/>
      <c r="Q23" s="639"/>
      <c r="R23" s="640">
        <v>2696828</v>
      </c>
      <c r="S23" s="641"/>
      <c r="T23" s="641"/>
      <c r="U23" s="641"/>
      <c r="V23" s="641"/>
      <c r="W23" s="641"/>
      <c r="X23" s="641"/>
      <c r="Y23" s="642"/>
      <c r="Z23" s="677">
        <v>28.9</v>
      </c>
      <c r="AA23" s="677"/>
      <c r="AB23" s="677"/>
      <c r="AC23" s="677"/>
      <c r="AD23" s="678">
        <v>2696828</v>
      </c>
      <c r="AE23" s="678"/>
      <c r="AF23" s="678"/>
      <c r="AG23" s="678"/>
      <c r="AH23" s="678"/>
      <c r="AI23" s="678"/>
      <c r="AJ23" s="678"/>
      <c r="AK23" s="678"/>
      <c r="AL23" s="643">
        <v>56</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t="s">
        <v>235</v>
      </c>
      <c r="BH23" s="641"/>
      <c r="BI23" s="641"/>
      <c r="BJ23" s="641"/>
      <c r="BK23" s="641"/>
      <c r="BL23" s="641"/>
      <c r="BM23" s="641"/>
      <c r="BN23" s="642"/>
      <c r="BO23" s="677" t="s">
        <v>131</v>
      </c>
      <c r="BP23" s="677"/>
      <c r="BQ23" s="677"/>
      <c r="BR23" s="677"/>
      <c r="BS23" s="646" t="s">
        <v>139</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c r="B24" s="637" t="s">
        <v>290</v>
      </c>
      <c r="C24" s="638"/>
      <c r="D24" s="638"/>
      <c r="E24" s="638"/>
      <c r="F24" s="638"/>
      <c r="G24" s="638"/>
      <c r="H24" s="638"/>
      <c r="I24" s="638"/>
      <c r="J24" s="638"/>
      <c r="K24" s="638"/>
      <c r="L24" s="638"/>
      <c r="M24" s="638"/>
      <c r="N24" s="638"/>
      <c r="O24" s="638"/>
      <c r="P24" s="638"/>
      <c r="Q24" s="639"/>
      <c r="R24" s="640">
        <v>469717</v>
      </c>
      <c r="S24" s="641"/>
      <c r="T24" s="641"/>
      <c r="U24" s="641"/>
      <c r="V24" s="641"/>
      <c r="W24" s="641"/>
      <c r="X24" s="641"/>
      <c r="Y24" s="642"/>
      <c r="Z24" s="677">
        <v>5</v>
      </c>
      <c r="AA24" s="677"/>
      <c r="AB24" s="677"/>
      <c r="AC24" s="677"/>
      <c r="AD24" s="678" t="s">
        <v>235</v>
      </c>
      <c r="AE24" s="678"/>
      <c r="AF24" s="678"/>
      <c r="AG24" s="678"/>
      <c r="AH24" s="678"/>
      <c r="AI24" s="678"/>
      <c r="AJ24" s="678"/>
      <c r="AK24" s="678"/>
      <c r="AL24" s="643" t="s">
        <v>131</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v>1</v>
      </c>
      <c r="BH24" s="641"/>
      <c r="BI24" s="641"/>
      <c r="BJ24" s="641"/>
      <c r="BK24" s="641"/>
      <c r="BL24" s="641"/>
      <c r="BM24" s="641"/>
      <c r="BN24" s="642"/>
      <c r="BO24" s="677">
        <v>0</v>
      </c>
      <c r="BP24" s="677"/>
      <c r="BQ24" s="677"/>
      <c r="BR24" s="677"/>
      <c r="BS24" s="646" t="s">
        <v>131</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2930058</v>
      </c>
      <c r="CS24" s="696"/>
      <c r="CT24" s="696"/>
      <c r="CU24" s="696"/>
      <c r="CV24" s="696"/>
      <c r="CW24" s="696"/>
      <c r="CX24" s="696"/>
      <c r="CY24" s="739"/>
      <c r="CZ24" s="740">
        <v>32.9</v>
      </c>
      <c r="DA24" s="711"/>
      <c r="DB24" s="711"/>
      <c r="DC24" s="743"/>
      <c r="DD24" s="738">
        <v>2440765</v>
      </c>
      <c r="DE24" s="696"/>
      <c r="DF24" s="696"/>
      <c r="DG24" s="696"/>
      <c r="DH24" s="696"/>
      <c r="DI24" s="696"/>
      <c r="DJ24" s="696"/>
      <c r="DK24" s="739"/>
      <c r="DL24" s="738">
        <v>2424165</v>
      </c>
      <c r="DM24" s="696"/>
      <c r="DN24" s="696"/>
      <c r="DO24" s="696"/>
      <c r="DP24" s="696"/>
      <c r="DQ24" s="696"/>
      <c r="DR24" s="696"/>
      <c r="DS24" s="696"/>
      <c r="DT24" s="696"/>
      <c r="DU24" s="696"/>
      <c r="DV24" s="739"/>
      <c r="DW24" s="740">
        <v>48.5</v>
      </c>
      <c r="DX24" s="711"/>
      <c r="DY24" s="711"/>
      <c r="DZ24" s="711"/>
      <c r="EA24" s="711"/>
      <c r="EB24" s="711"/>
      <c r="EC24" s="741"/>
    </row>
    <row r="25" spans="2:133" ht="11.25" customHeight="1">
      <c r="B25" s="637" t="s">
        <v>293</v>
      </c>
      <c r="C25" s="638"/>
      <c r="D25" s="638"/>
      <c r="E25" s="638"/>
      <c r="F25" s="638"/>
      <c r="G25" s="638"/>
      <c r="H25" s="638"/>
      <c r="I25" s="638"/>
      <c r="J25" s="638"/>
      <c r="K25" s="638"/>
      <c r="L25" s="638"/>
      <c r="M25" s="638"/>
      <c r="N25" s="638"/>
      <c r="O25" s="638"/>
      <c r="P25" s="638"/>
      <c r="Q25" s="639"/>
      <c r="R25" s="640" t="s">
        <v>131</v>
      </c>
      <c r="S25" s="641"/>
      <c r="T25" s="641"/>
      <c r="U25" s="641"/>
      <c r="V25" s="641"/>
      <c r="W25" s="641"/>
      <c r="X25" s="641"/>
      <c r="Y25" s="642"/>
      <c r="Z25" s="677" t="s">
        <v>139</v>
      </c>
      <c r="AA25" s="677"/>
      <c r="AB25" s="677"/>
      <c r="AC25" s="677"/>
      <c r="AD25" s="678" t="s">
        <v>235</v>
      </c>
      <c r="AE25" s="678"/>
      <c r="AF25" s="678"/>
      <c r="AG25" s="678"/>
      <c r="AH25" s="678"/>
      <c r="AI25" s="678"/>
      <c r="AJ25" s="678"/>
      <c r="AK25" s="678"/>
      <c r="AL25" s="643" t="s">
        <v>131</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235</v>
      </c>
      <c r="BH25" s="641"/>
      <c r="BI25" s="641"/>
      <c r="BJ25" s="641"/>
      <c r="BK25" s="641"/>
      <c r="BL25" s="641"/>
      <c r="BM25" s="641"/>
      <c r="BN25" s="642"/>
      <c r="BO25" s="677" t="s">
        <v>131</v>
      </c>
      <c r="BP25" s="677"/>
      <c r="BQ25" s="677"/>
      <c r="BR25" s="677"/>
      <c r="BS25" s="646" t="s">
        <v>131</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1285008</v>
      </c>
      <c r="CS25" s="659"/>
      <c r="CT25" s="659"/>
      <c r="CU25" s="659"/>
      <c r="CV25" s="659"/>
      <c r="CW25" s="659"/>
      <c r="CX25" s="659"/>
      <c r="CY25" s="660"/>
      <c r="CZ25" s="643">
        <v>14.4</v>
      </c>
      <c r="DA25" s="661"/>
      <c r="DB25" s="661"/>
      <c r="DC25" s="662"/>
      <c r="DD25" s="646">
        <v>1150672</v>
      </c>
      <c r="DE25" s="659"/>
      <c r="DF25" s="659"/>
      <c r="DG25" s="659"/>
      <c r="DH25" s="659"/>
      <c r="DI25" s="659"/>
      <c r="DJ25" s="659"/>
      <c r="DK25" s="660"/>
      <c r="DL25" s="646">
        <v>1150672</v>
      </c>
      <c r="DM25" s="659"/>
      <c r="DN25" s="659"/>
      <c r="DO25" s="659"/>
      <c r="DP25" s="659"/>
      <c r="DQ25" s="659"/>
      <c r="DR25" s="659"/>
      <c r="DS25" s="659"/>
      <c r="DT25" s="659"/>
      <c r="DU25" s="659"/>
      <c r="DV25" s="660"/>
      <c r="DW25" s="643">
        <v>23</v>
      </c>
      <c r="DX25" s="661"/>
      <c r="DY25" s="661"/>
      <c r="DZ25" s="661"/>
      <c r="EA25" s="661"/>
      <c r="EB25" s="661"/>
      <c r="EC25" s="676"/>
    </row>
    <row r="26" spans="2:133" ht="11.25" customHeight="1">
      <c r="B26" s="637" t="s">
        <v>296</v>
      </c>
      <c r="C26" s="638"/>
      <c r="D26" s="638"/>
      <c r="E26" s="638"/>
      <c r="F26" s="638"/>
      <c r="G26" s="638"/>
      <c r="H26" s="638"/>
      <c r="I26" s="638"/>
      <c r="J26" s="638"/>
      <c r="K26" s="638"/>
      <c r="L26" s="638"/>
      <c r="M26" s="638"/>
      <c r="N26" s="638"/>
      <c r="O26" s="638"/>
      <c r="P26" s="638"/>
      <c r="Q26" s="639"/>
      <c r="R26" s="640">
        <v>5266917</v>
      </c>
      <c r="S26" s="641"/>
      <c r="T26" s="641"/>
      <c r="U26" s="641"/>
      <c r="V26" s="641"/>
      <c r="W26" s="641"/>
      <c r="X26" s="641"/>
      <c r="Y26" s="642"/>
      <c r="Z26" s="677">
        <v>56.5</v>
      </c>
      <c r="AA26" s="677"/>
      <c r="AB26" s="677"/>
      <c r="AC26" s="677"/>
      <c r="AD26" s="678">
        <v>4797200</v>
      </c>
      <c r="AE26" s="678"/>
      <c r="AF26" s="678"/>
      <c r="AG26" s="678"/>
      <c r="AH26" s="678"/>
      <c r="AI26" s="678"/>
      <c r="AJ26" s="678"/>
      <c r="AK26" s="678"/>
      <c r="AL26" s="643">
        <v>99.7</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235</v>
      </c>
      <c r="BH26" s="641"/>
      <c r="BI26" s="641"/>
      <c r="BJ26" s="641"/>
      <c r="BK26" s="641"/>
      <c r="BL26" s="641"/>
      <c r="BM26" s="641"/>
      <c r="BN26" s="642"/>
      <c r="BO26" s="677" t="s">
        <v>131</v>
      </c>
      <c r="BP26" s="677"/>
      <c r="BQ26" s="677"/>
      <c r="BR26" s="677"/>
      <c r="BS26" s="646" t="s">
        <v>131</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824197</v>
      </c>
      <c r="CS26" s="641"/>
      <c r="CT26" s="641"/>
      <c r="CU26" s="641"/>
      <c r="CV26" s="641"/>
      <c r="CW26" s="641"/>
      <c r="CX26" s="641"/>
      <c r="CY26" s="642"/>
      <c r="CZ26" s="643">
        <v>9.3000000000000007</v>
      </c>
      <c r="DA26" s="661"/>
      <c r="DB26" s="661"/>
      <c r="DC26" s="662"/>
      <c r="DD26" s="646">
        <v>713220</v>
      </c>
      <c r="DE26" s="641"/>
      <c r="DF26" s="641"/>
      <c r="DG26" s="641"/>
      <c r="DH26" s="641"/>
      <c r="DI26" s="641"/>
      <c r="DJ26" s="641"/>
      <c r="DK26" s="642"/>
      <c r="DL26" s="646" t="s">
        <v>131</v>
      </c>
      <c r="DM26" s="641"/>
      <c r="DN26" s="641"/>
      <c r="DO26" s="641"/>
      <c r="DP26" s="641"/>
      <c r="DQ26" s="641"/>
      <c r="DR26" s="641"/>
      <c r="DS26" s="641"/>
      <c r="DT26" s="641"/>
      <c r="DU26" s="641"/>
      <c r="DV26" s="642"/>
      <c r="DW26" s="643" t="s">
        <v>131</v>
      </c>
      <c r="DX26" s="661"/>
      <c r="DY26" s="661"/>
      <c r="DZ26" s="661"/>
      <c r="EA26" s="661"/>
      <c r="EB26" s="661"/>
      <c r="EC26" s="676"/>
    </row>
    <row r="27" spans="2:133" ht="11.25" customHeight="1">
      <c r="B27" s="637" t="s">
        <v>299</v>
      </c>
      <c r="C27" s="638"/>
      <c r="D27" s="638"/>
      <c r="E27" s="638"/>
      <c r="F27" s="638"/>
      <c r="G27" s="638"/>
      <c r="H27" s="638"/>
      <c r="I27" s="638"/>
      <c r="J27" s="638"/>
      <c r="K27" s="638"/>
      <c r="L27" s="638"/>
      <c r="M27" s="638"/>
      <c r="N27" s="638"/>
      <c r="O27" s="638"/>
      <c r="P27" s="638"/>
      <c r="Q27" s="639"/>
      <c r="R27" s="640">
        <v>692</v>
      </c>
      <c r="S27" s="641"/>
      <c r="T27" s="641"/>
      <c r="U27" s="641"/>
      <c r="V27" s="641"/>
      <c r="W27" s="641"/>
      <c r="X27" s="641"/>
      <c r="Y27" s="642"/>
      <c r="Z27" s="677">
        <v>0</v>
      </c>
      <c r="AA27" s="677"/>
      <c r="AB27" s="677"/>
      <c r="AC27" s="677"/>
      <c r="AD27" s="678">
        <v>692</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1745838</v>
      </c>
      <c r="BH27" s="641"/>
      <c r="BI27" s="641"/>
      <c r="BJ27" s="641"/>
      <c r="BK27" s="641"/>
      <c r="BL27" s="641"/>
      <c r="BM27" s="641"/>
      <c r="BN27" s="642"/>
      <c r="BO27" s="677">
        <v>100</v>
      </c>
      <c r="BP27" s="677"/>
      <c r="BQ27" s="677"/>
      <c r="BR27" s="677"/>
      <c r="BS27" s="646">
        <v>75840</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582851</v>
      </c>
      <c r="CS27" s="659"/>
      <c r="CT27" s="659"/>
      <c r="CU27" s="659"/>
      <c r="CV27" s="659"/>
      <c r="CW27" s="659"/>
      <c r="CX27" s="659"/>
      <c r="CY27" s="660"/>
      <c r="CZ27" s="643">
        <v>6.6</v>
      </c>
      <c r="DA27" s="661"/>
      <c r="DB27" s="661"/>
      <c r="DC27" s="662"/>
      <c r="DD27" s="646">
        <v>227894</v>
      </c>
      <c r="DE27" s="659"/>
      <c r="DF27" s="659"/>
      <c r="DG27" s="659"/>
      <c r="DH27" s="659"/>
      <c r="DI27" s="659"/>
      <c r="DJ27" s="659"/>
      <c r="DK27" s="660"/>
      <c r="DL27" s="646">
        <v>211294</v>
      </c>
      <c r="DM27" s="659"/>
      <c r="DN27" s="659"/>
      <c r="DO27" s="659"/>
      <c r="DP27" s="659"/>
      <c r="DQ27" s="659"/>
      <c r="DR27" s="659"/>
      <c r="DS27" s="659"/>
      <c r="DT27" s="659"/>
      <c r="DU27" s="659"/>
      <c r="DV27" s="660"/>
      <c r="DW27" s="643">
        <v>4.2</v>
      </c>
      <c r="DX27" s="661"/>
      <c r="DY27" s="661"/>
      <c r="DZ27" s="661"/>
      <c r="EA27" s="661"/>
      <c r="EB27" s="661"/>
      <c r="EC27" s="676"/>
    </row>
    <row r="28" spans="2:133" ht="11.25" customHeight="1">
      <c r="B28" s="637" t="s">
        <v>302</v>
      </c>
      <c r="C28" s="638"/>
      <c r="D28" s="638"/>
      <c r="E28" s="638"/>
      <c r="F28" s="638"/>
      <c r="G28" s="638"/>
      <c r="H28" s="638"/>
      <c r="I28" s="638"/>
      <c r="J28" s="638"/>
      <c r="K28" s="638"/>
      <c r="L28" s="638"/>
      <c r="M28" s="638"/>
      <c r="N28" s="638"/>
      <c r="O28" s="638"/>
      <c r="P28" s="638"/>
      <c r="Q28" s="639"/>
      <c r="R28" s="640">
        <v>59085</v>
      </c>
      <c r="S28" s="641"/>
      <c r="T28" s="641"/>
      <c r="U28" s="641"/>
      <c r="V28" s="641"/>
      <c r="W28" s="641"/>
      <c r="X28" s="641"/>
      <c r="Y28" s="642"/>
      <c r="Z28" s="677">
        <v>0.6</v>
      </c>
      <c r="AA28" s="677"/>
      <c r="AB28" s="677"/>
      <c r="AC28" s="677"/>
      <c r="AD28" s="678" t="s">
        <v>235</v>
      </c>
      <c r="AE28" s="678"/>
      <c r="AF28" s="678"/>
      <c r="AG28" s="678"/>
      <c r="AH28" s="678"/>
      <c r="AI28" s="678"/>
      <c r="AJ28" s="678"/>
      <c r="AK28" s="678"/>
      <c r="AL28" s="643" t="s">
        <v>139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1062199</v>
      </c>
      <c r="CS28" s="641"/>
      <c r="CT28" s="641"/>
      <c r="CU28" s="641"/>
      <c r="CV28" s="641"/>
      <c r="CW28" s="641"/>
      <c r="CX28" s="641"/>
      <c r="CY28" s="642"/>
      <c r="CZ28" s="643">
        <v>11.9</v>
      </c>
      <c r="DA28" s="661"/>
      <c r="DB28" s="661"/>
      <c r="DC28" s="662"/>
      <c r="DD28" s="646">
        <v>1062199</v>
      </c>
      <c r="DE28" s="641"/>
      <c r="DF28" s="641"/>
      <c r="DG28" s="641"/>
      <c r="DH28" s="641"/>
      <c r="DI28" s="641"/>
      <c r="DJ28" s="641"/>
      <c r="DK28" s="642"/>
      <c r="DL28" s="646">
        <v>1062199</v>
      </c>
      <c r="DM28" s="641"/>
      <c r="DN28" s="641"/>
      <c r="DO28" s="641"/>
      <c r="DP28" s="641"/>
      <c r="DQ28" s="641"/>
      <c r="DR28" s="641"/>
      <c r="DS28" s="641"/>
      <c r="DT28" s="641"/>
      <c r="DU28" s="641"/>
      <c r="DV28" s="642"/>
      <c r="DW28" s="643">
        <v>21.3</v>
      </c>
      <c r="DX28" s="661"/>
      <c r="DY28" s="661"/>
      <c r="DZ28" s="661"/>
      <c r="EA28" s="661"/>
      <c r="EB28" s="661"/>
      <c r="EC28" s="676"/>
    </row>
    <row r="29" spans="2:133" ht="11.25" customHeight="1">
      <c r="B29" s="637" t="s">
        <v>304</v>
      </c>
      <c r="C29" s="638"/>
      <c r="D29" s="638"/>
      <c r="E29" s="638"/>
      <c r="F29" s="638"/>
      <c r="G29" s="638"/>
      <c r="H29" s="638"/>
      <c r="I29" s="638"/>
      <c r="J29" s="638"/>
      <c r="K29" s="638"/>
      <c r="L29" s="638"/>
      <c r="M29" s="638"/>
      <c r="N29" s="638"/>
      <c r="O29" s="638"/>
      <c r="P29" s="638"/>
      <c r="Q29" s="639"/>
      <c r="R29" s="640">
        <v>79405</v>
      </c>
      <c r="S29" s="641"/>
      <c r="T29" s="641"/>
      <c r="U29" s="641"/>
      <c r="V29" s="641"/>
      <c r="W29" s="641"/>
      <c r="X29" s="641"/>
      <c r="Y29" s="642"/>
      <c r="Z29" s="677">
        <v>0.9</v>
      </c>
      <c r="AA29" s="677"/>
      <c r="AB29" s="677"/>
      <c r="AC29" s="677"/>
      <c r="AD29" s="678">
        <v>6183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306</v>
      </c>
      <c r="CG29" s="674"/>
      <c r="CH29" s="674"/>
      <c r="CI29" s="674"/>
      <c r="CJ29" s="674"/>
      <c r="CK29" s="674"/>
      <c r="CL29" s="674"/>
      <c r="CM29" s="674"/>
      <c r="CN29" s="674"/>
      <c r="CO29" s="674"/>
      <c r="CP29" s="674"/>
      <c r="CQ29" s="675"/>
      <c r="CR29" s="640">
        <v>1062199</v>
      </c>
      <c r="CS29" s="659"/>
      <c r="CT29" s="659"/>
      <c r="CU29" s="659"/>
      <c r="CV29" s="659"/>
      <c r="CW29" s="659"/>
      <c r="CX29" s="659"/>
      <c r="CY29" s="660"/>
      <c r="CZ29" s="643">
        <v>11.9</v>
      </c>
      <c r="DA29" s="661"/>
      <c r="DB29" s="661"/>
      <c r="DC29" s="662"/>
      <c r="DD29" s="646">
        <v>1062199</v>
      </c>
      <c r="DE29" s="659"/>
      <c r="DF29" s="659"/>
      <c r="DG29" s="659"/>
      <c r="DH29" s="659"/>
      <c r="DI29" s="659"/>
      <c r="DJ29" s="659"/>
      <c r="DK29" s="660"/>
      <c r="DL29" s="646">
        <v>1062199</v>
      </c>
      <c r="DM29" s="659"/>
      <c r="DN29" s="659"/>
      <c r="DO29" s="659"/>
      <c r="DP29" s="659"/>
      <c r="DQ29" s="659"/>
      <c r="DR29" s="659"/>
      <c r="DS29" s="659"/>
      <c r="DT29" s="659"/>
      <c r="DU29" s="659"/>
      <c r="DV29" s="660"/>
      <c r="DW29" s="643">
        <v>21.3</v>
      </c>
      <c r="DX29" s="661"/>
      <c r="DY29" s="661"/>
      <c r="DZ29" s="661"/>
      <c r="EA29" s="661"/>
      <c r="EB29" s="661"/>
      <c r="EC29" s="676"/>
    </row>
    <row r="30" spans="2:133" ht="11.25" customHeight="1">
      <c r="B30" s="637" t="s">
        <v>307</v>
      </c>
      <c r="C30" s="638"/>
      <c r="D30" s="638"/>
      <c r="E30" s="638"/>
      <c r="F30" s="638"/>
      <c r="G30" s="638"/>
      <c r="H30" s="638"/>
      <c r="I30" s="638"/>
      <c r="J30" s="638"/>
      <c r="K30" s="638"/>
      <c r="L30" s="638"/>
      <c r="M30" s="638"/>
      <c r="N30" s="638"/>
      <c r="O30" s="638"/>
      <c r="P30" s="638"/>
      <c r="Q30" s="639"/>
      <c r="R30" s="640">
        <v>25052</v>
      </c>
      <c r="S30" s="641"/>
      <c r="T30" s="641"/>
      <c r="U30" s="641"/>
      <c r="V30" s="641"/>
      <c r="W30" s="641"/>
      <c r="X30" s="641"/>
      <c r="Y30" s="642"/>
      <c r="Z30" s="677">
        <v>0.3</v>
      </c>
      <c r="AA30" s="677"/>
      <c r="AB30" s="677"/>
      <c r="AC30" s="677"/>
      <c r="AD30" s="678" t="s">
        <v>131</v>
      </c>
      <c r="AE30" s="678"/>
      <c r="AF30" s="678"/>
      <c r="AG30" s="678"/>
      <c r="AH30" s="678"/>
      <c r="AI30" s="678"/>
      <c r="AJ30" s="678"/>
      <c r="AK30" s="678"/>
      <c r="AL30" s="643" t="s">
        <v>131</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1025482</v>
      </c>
      <c r="CS30" s="641"/>
      <c r="CT30" s="641"/>
      <c r="CU30" s="641"/>
      <c r="CV30" s="641"/>
      <c r="CW30" s="641"/>
      <c r="CX30" s="641"/>
      <c r="CY30" s="642"/>
      <c r="CZ30" s="643">
        <v>11.5</v>
      </c>
      <c r="DA30" s="661"/>
      <c r="DB30" s="661"/>
      <c r="DC30" s="662"/>
      <c r="DD30" s="646">
        <v>1025482</v>
      </c>
      <c r="DE30" s="641"/>
      <c r="DF30" s="641"/>
      <c r="DG30" s="641"/>
      <c r="DH30" s="641"/>
      <c r="DI30" s="641"/>
      <c r="DJ30" s="641"/>
      <c r="DK30" s="642"/>
      <c r="DL30" s="646">
        <v>1025482</v>
      </c>
      <c r="DM30" s="641"/>
      <c r="DN30" s="641"/>
      <c r="DO30" s="641"/>
      <c r="DP30" s="641"/>
      <c r="DQ30" s="641"/>
      <c r="DR30" s="641"/>
      <c r="DS30" s="641"/>
      <c r="DT30" s="641"/>
      <c r="DU30" s="641"/>
      <c r="DV30" s="642"/>
      <c r="DW30" s="643">
        <v>20.5</v>
      </c>
      <c r="DX30" s="661"/>
      <c r="DY30" s="661"/>
      <c r="DZ30" s="661"/>
      <c r="EA30" s="661"/>
      <c r="EB30" s="661"/>
      <c r="EC30" s="676"/>
    </row>
    <row r="31" spans="2:133" ht="11.25" customHeight="1">
      <c r="B31" s="637" t="s">
        <v>311</v>
      </c>
      <c r="C31" s="638"/>
      <c r="D31" s="638"/>
      <c r="E31" s="638"/>
      <c r="F31" s="638"/>
      <c r="G31" s="638"/>
      <c r="H31" s="638"/>
      <c r="I31" s="638"/>
      <c r="J31" s="638"/>
      <c r="K31" s="638"/>
      <c r="L31" s="638"/>
      <c r="M31" s="638"/>
      <c r="N31" s="638"/>
      <c r="O31" s="638"/>
      <c r="P31" s="638"/>
      <c r="Q31" s="639"/>
      <c r="R31" s="640">
        <v>507446</v>
      </c>
      <c r="S31" s="641"/>
      <c r="T31" s="641"/>
      <c r="U31" s="641"/>
      <c r="V31" s="641"/>
      <c r="W31" s="641"/>
      <c r="X31" s="641"/>
      <c r="Y31" s="642"/>
      <c r="Z31" s="677">
        <v>5.4</v>
      </c>
      <c r="AA31" s="677"/>
      <c r="AB31" s="677"/>
      <c r="AC31" s="677"/>
      <c r="AD31" s="678" t="s">
        <v>139</v>
      </c>
      <c r="AE31" s="678"/>
      <c r="AF31" s="678"/>
      <c r="AG31" s="678"/>
      <c r="AH31" s="678"/>
      <c r="AI31" s="678"/>
      <c r="AJ31" s="678"/>
      <c r="AK31" s="678"/>
      <c r="AL31" s="643" t="s">
        <v>131</v>
      </c>
      <c r="AM31" s="644"/>
      <c r="AN31" s="644"/>
      <c r="AO31" s="679"/>
      <c r="AP31" s="716" t="s">
        <v>312</v>
      </c>
      <c r="AQ31" s="717"/>
      <c r="AR31" s="717"/>
      <c r="AS31" s="717"/>
      <c r="AT31" s="722" t="s">
        <v>313</v>
      </c>
      <c r="AU31" s="231"/>
      <c r="AV31" s="231"/>
      <c r="AW31" s="231"/>
      <c r="AX31" s="706" t="s">
        <v>186</v>
      </c>
      <c r="AY31" s="707"/>
      <c r="AZ31" s="707"/>
      <c r="BA31" s="707"/>
      <c r="BB31" s="707"/>
      <c r="BC31" s="707"/>
      <c r="BD31" s="707"/>
      <c r="BE31" s="707"/>
      <c r="BF31" s="708"/>
      <c r="BG31" s="709">
        <v>98.4</v>
      </c>
      <c r="BH31" s="710"/>
      <c r="BI31" s="710"/>
      <c r="BJ31" s="710"/>
      <c r="BK31" s="710"/>
      <c r="BL31" s="710"/>
      <c r="BM31" s="711">
        <v>84</v>
      </c>
      <c r="BN31" s="710"/>
      <c r="BO31" s="710"/>
      <c r="BP31" s="710"/>
      <c r="BQ31" s="712"/>
      <c r="BR31" s="709">
        <v>98.4</v>
      </c>
      <c r="BS31" s="710"/>
      <c r="BT31" s="710"/>
      <c r="BU31" s="710"/>
      <c r="BV31" s="710"/>
      <c r="BW31" s="710"/>
      <c r="BX31" s="711">
        <v>84.6</v>
      </c>
      <c r="BY31" s="710"/>
      <c r="BZ31" s="710"/>
      <c r="CA31" s="710"/>
      <c r="CB31" s="712"/>
      <c r="CD31" s="727"/>
      <c r="CE31" s="728"/>
      <c r="CF31" s="673" t="s">
        <v>314</v>
      </c>
      <c r="CG31" s="674"/>
      <c r="CH31" s="674"/>
      <c r="CI31" s="674"/>
      <c r="CJ31" s="674"/>
      <c r="CK31" s="674"/>
      <c r="CL31" s="674"/>
      <c r="CM31" s="674"/>
      <c r="CN31" s="674"/>
      <c r="CO31" s="674"/>
      <c r="CP31" s="674"/>
      <c r="CQ31" s="675"/>
      <c r="CR31" s="640">
        <v>36717</v>
      </c>
      <c r="CS31" s="659"/>
      <c r="CT31" s="659"/>
      <c r="CU31" s="659"/>
      <c r="CV31" s="659"/>
      <c r="CW31" s="659"/>
      <c r="CX31" s="659"/>
      <c r="CY31" s="660"/>
      <c r="CZ31" s="643">
        <v>0.4</v>
      </c>
      <c r="DA31" s="661"/>
      <c r="DB31" s="661"/>
      <c r="DC31" s="662"/>
      <c r="DD31" s="646">
        <v>36717</v>
      </c>
      <c r="DE31" s="659"/>
      <c r="DF31" s="659"/>
      <c r="DG31" s="659"/>
      <c r="DH31" s="659"/>
      <c r="DI31" s="659"/>
      <c r="DJ31" s="659"/>
      <c r="DK31" s="660"/>
      <c r="DL31" s="646">
        <v>36717</v>
      </c>
      <c r="DM31" s="659"/>
      <c r="DN31" s="659"/>
      <c r="DO31" s="659"/>
      <c r="DP31" s="659"/>
      <c r="DQ31" s="659"/>
      <c r="DR31" s="659"/>
      <c r="DS31" s="659"/>
      <c r="DT31" s="659"/>
      <c r="DU31" s="659"/>
      <c r="DV31" s="660"/>
      <c r="DW31" s="643">
        <v>0.7</v>
      </c>
      <c r="DX31" s="661"/>
      <c r="DY31" s="661"/>
      <c r="DZ31" s="661"/>
      <c r="EA31" s="661"/>
      <c r="EB31" s="661"/>
      <c r="EC31" s="676"/>
    </row>
    <row r="32" spans="2:133" ht="11.25" customHeight="1">
      <c r="B32" s="731" t="s">
        <v>315</v>
      </c>
      <c r="C32" s="732"/>
      <c r="D32" s="732"/>
      <c r="E32" s="732"/>
      <c r="F32" s="732"/>
      <c r="G32" s="732"/>
      <c r="H32" s="732"/>
      <c r="I32" s="732"/>
      <c r="J32" s="732"/>
      <c r="K32" s="732"/>
      <c r="L32" s="732"/>
      <c r="M32" s="732"/>
      <c r="N32" s="732"/>
      <c r="O32" s="732"/>
      <c r="P32" s="732"/>
      <c r="Q32" s="733"/>
      <c r="R32" s="640" t="s">
        <v>131</v>
      </c>
      <c r="S32" s="641"/>
      <c r="T32" s="641"/>
      <c r="U32" s="641"/>
      <c r="V32" s="641"/>
      <c r="W32" s="641"/>
      <c r="X32" s="641"/>
      <c r="Y32" s="642"/>
      <c r="Z32" s="677" t="s">
        <v>235</v>
      </c>
      <c r="AA32" s="677"/>
      <c r="AB32" s="677"/>
      <c r="AC32" s="677"/>
      <c r="AD32" s="678" t="s">
        <v>131</v>
      </c>
      <c r="AE32" s="678"/>
      <c r="AF32" s="678"/>
      <c r="AG32" s="678"/>
      <c r="AH32" s="678"/>
      <c r="AI32" s="678"/>
      <c r="AJ32" s="678"/>
      <c r="AK32" s="678"/>
      <c r="AL32" s="643" t="s">
        <v>139</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99.1</v>
      </c>
      <c r="BH32" s="659"/>
      <c r="BI32" s="659"/>
      <c r="BJ32" s="659"/>
      <c r="BK32" s="659"/>
      <c r="BL32" s="659"/>
      <c r="BM32" s="644">
        <v>95.9</v>
      </c>
      <c r="BN32" s="705"/>
      <c r="BO32" s="705"/>
      <c r="BP32" s="705"/>
      <c r="BQ32" s="683"/>
      <c r="BR32" s="713">
        <v>99.2</v>
      </c>
      <c r="BS32" s="659"/>
      <c r="BT32" s="659"/>
      <c r="BU32" s="659"/>
      <c r="BV32" s="659"/>
      <c r="BW32" s="659"/>
      <c r="BX32" s="644">
        <v>95.7</v>
      </c>
      <c r="BY32" s="705"/>
      <c r="BZ32" s="705"/>
      <c r="CA32" s="705"/>
      <c r="CB32" s="683"/>
      <c r="CD32" s="729"/>
      <c r="CE32" s="730"/>
      <c r="CF32" s="673" t="s">
        <v>318</v>
      </c>
      <c r="CG32" s="674"/>
      <c r="CH32" s="674"/>
      <c r="CI32" s="674"/>
      <c r="CJ32" s="674"/>
      <c r="CK32" s="674"/>
      <c r="CL32" s="674"/>
      <c r="CM32" s="674"/>
      <c r="CN32" s="674"/>
      <c r="CO32" s="674"/>
      <c r="CP32" s="674"/>
      <c r="CQ32" s="675"/>
      <c r="CR32" s="640" t="s">
        <v>235</v>
      </c>
      <c r="CS32" s="641"/>
      <c r="CT32" s="641"/>
      <c r="CU32" s="641"/>
      <c r="CV32" s="641"/>
      <c r="CW32" s="641"/>
      <c r="CX32" s="641"/>
      <c r="CY32" s="642"/>
      <c r="CZ32" s="643" t="s">
        <v>139</v>
      </c>
      <c r="DA32" s="661"/>
      <c r="DB32" s="661"/>
      <c r="DC32" s="662"/>
      <c r="DD32" s="646" t="s">
        <v>131</v>
      </c>
      <c r="DE32" s="641"/>
      <c r="DF32" s="641"/>
      <c r="DG32" s="641"/>
      <c r="DH32" s="641"/>
      <c r="DI32" s="641"/>
      <c r="DJ32" s="641"/>
      <c r="DK32" s="642"/>
      <c r="DL32" s="646" t="s">
        <v>131</v>
      </c>
      <c r="DM32" s="641"/>
      <c r="DN32" s="641"/>
      <c r="DO32" s="641"/>
      <c r="DP32" s="641"/>
      <c r="DQ32" s="641"/>
      <c r="DR32" s="641"/>
      <c r="DS32" s="641"/>
      <c r="DT32" s="641"/>
      <c r="DU32" s="641"/>
      <c r="DV32" s="642"/>
      <c r="DW32" s="643" t="s">
        <v>131</v>
      </c>
      <c r="DX32" s="661"/>
      <c r="DY32" s="661"/>
      <c r="DZ32" s="661"/>
      <c r="EA32" s="661"/>
      <c r="EB32" s="661"/>
      <c r="EC32" s="676"/>
    </row>
    <row r="33" spans="2:133" ht="11.25" customHeight="1">
      <c r="B33" s="637" t="s">
        <v>319</v>
      </c>
      <c r="C33" s="638"/>
      <c r="D33" s="638"/>
      <c r="E33" s="638"/>
      <c r="F33" s="638"/>
      <c r="G33" s="638"/>
      <c r="H33" s="638"/>
      <c r="I33" s="638"/>
      <c r="J33" s="638"/>
      <c r="K33" s="638"/>
      <c r="L33" s="638"/>
      <c r="M33" s="638"/>
      <c r="N33" s="638"/>
      <c r="O33" s="638"/>
      <c r="P33" s="638"/>
      <c r="Q33" s="639"/>
      <c r="R33" s="640">
        <v>421651</v>
      </c>
      <c r="S33" s="641"/>
      <c r="T33" s="641"/>
      <c r="U33" s="641"/>
      <c r="V33" s="641"/>
      <c r="W33" s="641"/>
      <c r="X33" s="641"/>
      <c r="Y33" s="642"/>
      <c r="Z33" s="677">
        <v>4.5</v>
      </c>
      <c r="AA33" s="677"/>
      <c r="AB33" s="677"/>
      <c r="AC33" s="677"/>
      <c r="AD33" s="678" t="s">
        <v>131</v>
      </c>
      <c r="AE33" s="678"/>
      <c r="AF33" s="678"/>
      <c r="AG33" s="678"/>
      <c r="AH33" s="678"/>
      <c r="AI33" s="678"/>
      <c r="AJ33" s="678"/>
      <c r="AK33" s="678"/>
      <c r="AL33" s="643" t="s">
        <v>131</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97.9</v>
      </c>
      <c r="BH33" s="625"/>
      <c r="BI33" s="625"/>
      <c r="BJ33" s="625"/>
      <c r="BK33" s="625"/>
      <c r="BL33" s="625"/>
      <c r="BM33" s="668">
        <v>77.7</v>
      </c>
      <c r="BN33" s="625"/>
      <c r="BO33" s="625"/>
      <c r="BP33" s="625"/>
      <c r="BQ33" s="689"/>
      <c r="BR33" s="704">
        <v>97.8</v>
      </c>
      <c r="BS33" s="625"/>
      <c r="BT33" s="625"/>
      <c r="BU33" s="625"/>
      <c r="BV33" s="625"/>
      <c r="BW33" s="625"/>
      <c r="BX33" s="668">
        <v>78.599999999999994</v>
      </c>
      <c r="BY33" s="625"/>
      <c r="BZ33" s="625"/>
      <c r="CA33" s="625"/>
      <c r="CB33" s="689"/>
      <c r="CD33" s="673" t="s">
        <v>321</v>
      </c>
      <c r="CE33" s="674"/>
      <c r="CF33" s="674"/>
      <c r="CG33" s="674"/>
      <c r="CH33" s="674"/>
      <c r="CI33" s="674"/>
      <c r="CJ33" s="674"/>
      <c r="CK33" s="674"/>
      <c r="CL33" s="674"/>
      <c r="CM33" s="674"/>
      <c r="CN33" s="674"/>
      <c r="CO33" s="674"/>
      <c r="CP33" s="674"/>
      <c r="CQ33" s="675"/>
      <c r="CR33" s="640">
        <v>4964170</v>
      </c>
      <c r="CS33" s="659"/>
      <c r="CT33" s="659"/>
      <c r="CU33" s="659"/>
      <c r="CV33" s="659"/>
      <c r="CW33" s="659"/>
      <c r="CX33" s="659"/>
      <c r="CY33" s="660"/>
      <c r="CZ33" s="643">
        <v>55.8</v>
      </c>
      <c r="DA33" s="661"/>
      <c r="DB33" s="661"/>
      <c r="DC33" s="662"/>
      <c r="DD33" s="646">
        <v>4244110</v>
      </c>
      <c r="DE33" s="659"/>
      <c r="DF33" s="659"/>
      <c r="DG33" s="659"/>
      <c r="DH33" s="659"/>
      <c r="DI33" s="659"/>
      <c r="DJ33" s="659"/>
      <c r="DK33" s="660"/>
      <c r="DL33" s="646">
        <v>2297162</v>
      </c>
      <c r="DM33" s="659"/>
      <c r="DN33" s="659"/>
      <c r="DO33" s="659"/>
      <c r="DP33" s="659"/>
      <c r="DQ33" s="659"/>
      <c r="DR33" s="659"/>
      <c r="DS33" s="659"/>
      <c r="DT33" s="659"/>
      <c r="DU33" s="659"/>
      <c r="DV33" s="660"/>
      <c r="DW33" s="643">
        <v>46</v>
      </c>
      <c r="DX33" s="661"/>
      <c r="DY33" s="661"/>
      <c r="DZ33" s="661"/>
      <c r="EA33" s="661"/>
      <c r="EB33" s="661"/>
      <c r="EC33" s="676"/>
    </row>
    <row r="34" spans="2:133" ht="11.25" customHeight="1">
      <c r="B34" s="637" t="s">
        <v>322</v>
      </c>
      <c r="C34" s="638"/>
      <c r="D34" s="638"/>
      <c r="E34" s="638"/>
      <c r="F34" s="638"/>
      <c r="G34" s="638"/>
      <c r="H34" s="638"/>
      <c r="I34" s="638"/>
      <c r="J34" s="638"/>
      <c r="K34" s="638"/>
      <c r="L34" s="638"/>
      <c r="M34" s="638"/>
      <c r="N34" s="638"/>
      <c r="O34" s="638"/>
      <c r="P34" s="638"/>
      <c r="Q34" s="639"/>
      <c r="R34" s="640">
        <v>49116</v>
      </c>
      <c r="S34" s="641"/>
      <c r="T34" s="641"/>
      <c r="U34" s="641"/>
      <c r="V34" s="641"/>
      <c r="W34" s="641"/>
      <c r="X34" s="641"/>
      <c r="Y34" s="642"/>
      <c r="Z34" s="677">
        <v>0.5</v>
      </c>
      <c r="AA34" s="677"/>
      <c r="AB34" s="677"/>
      <c r="AC34" s="677"/>
      <c r="AD34" s="678">
        <v>7862</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1050779</v>
      </c>
      <c r="CS34" s="641"/>
      <c r="CT34" s="641"/>
      <c r="CU34" s="641"/>
      <c r="CV34" s="641"/>
      <c r="CW34" s="641"/>
      <c r="CX34" s="641"/>
      <c r="CY34" s="642"/>
      <c r="CZ34" s="643">
        <v>11.8</v>
      </c>
      <c r="DA34" s="661"/>
      <c r="DB34" s="661"/>
      <c r="DC34" s="662"/>
      <c r="DD34" s="646">
        <v>837369</v>
      </c>
      <c r="DE34" s="641"/>
      <c r="DF34" s="641"/>
      <c r="DG34" s="641"/>
      <c r="DH34" s="641"/>
      <c r="DI34" s="641"/>
      <c r="DJ34" s="641"/>
      <c r="DK34" s="642"/>
      <c r="DL34" s="646">
        <v>672324</v>
      </c>
      <c r="DM34" s="641"/>
      <c r="DN34" s="641"/>
      <c r="DO34" s="641"/>
      <c r="DP34" s="641"/>
      <c r="DQ34" s="641"/>
      <c r="DR34" s="641"/>
      <c r="DS34" s="641"/>
      <c r="DT34" s="641"/>
      <c r="DU34" s="641"/>
      <c r="DV34" s="642"/>
      <c r="DW34" s="643">
        <v>13.5</v>
      </c>
      <c r="DX34" s="661"/>
      <c r="DY34" s="661"/>
      <c r="DZ34" s="661"/>
      <c r="EA34" s="661"/>
      <c r="EB34" s="661"/>
      <c r="EC34" s="676"/>
    </row>
    <row r="35" spans="2:133" ht="11.25" customHeight="1">
      <c r="B35" s="637" t="s">
        <v>324</v>
      </c>
      <c r="C35" s="638"/>
      <c r="D35" s="638"/>
      <c r="E35" s="638"/>
      <c r="F35" s="638"/>
      <c r="G35" s="638"/>
      <c r="H35" s="638"/>
      <c r="I35" s="638"/>
      <c r="J35" s="638"/>
      <c r="K35" s="638"/>
      <c r="L35" s="638"/>
      <c r="M35" s="638"/>
      <c r="N35" s="638"/>
      <c r="O35" s="638"/>
      <c r="P35" s="638"/>
      <c r="Q35" s="639"/>
      <c r="R35" s="640">
        <v>63957</v>
      </c>
      <c r="S35" s="641"/>
      <c r="T35" s="641"/>
      <c r="U35" s="641"/>
      <c r="V35" s="641"/>
      <c r="W35" s="641"/>
      <c r="X35" s="641"/>
      <c r="Y35" s="642"/>
      <c r="Z35" s="677">
        <v>0.7</v>
      </c>
      <c r="AA35" s="677"/>
      <c r="AB35" s="677"/>
      <c r="AC35" s="677"/>
      <c r="AD35" s="678" t="s">
        <v>131</v>
      </c>
      <c r="AE35" s="678"/>
      <c r="AF35" s="678"/>
      <c r="AG35" s="678"/>
      <c r="AH35" s="678"/>
      <c r="AI35" s="678"/>
      <c r="AJ35" s="678"/>
      <c r="AK35" s="678"/>
      <c r="AL35" s="643" t="s">
        <v>131</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100804</v>
      </c>
      <c r="CS35" s="659"/>
      <c r="CT35" s="659"/>
      <c r="CU35" s="659"/>
      <c r="CV35" s="659"/>
      <c r="CW35" s="659"/>
      <c r="CX35" s="659"/>
      <c r="CY35" s="660"/>
      <c r="CZ35" s="643">
        <v>1.1000000000000001</v>
      </c>
      <c r="DA35" s="661"/>
      <c r="DB35" s="661"/>
      <c r="DC35" s="662"/>
      <c r="DD35" s="646">
        <v>80161</v>
      </c>
      <c r="DE35" s="659"/>
      <c r="DF35" s="659"/>
      <c r="DG35" s="659"/>
      <c r="DH35" s="659"/>
      <c r="DI35" s="659"/>
      <c r="DJ35" s="659"/>
      <c r="DK35" s="660"/>
      <c r="DL35" s="646">
        <v>80161</v>
      </c>
      <c r="DM35" s="659"/>
      <c r="DN35" s="659"/>
      <c r="DO35" s="659"/>
      <c r="DP35" s="659"/>
      <c r="DQ35" s="659"/>
      <c r="DR35" s="659"/>
      <c r="DS35" s="659"/>
      <c r="DT35" s="659"/>
      <c r="DU35" s="659"/>
      <c r="DV35" s="660"/>
      <c r="DW35" s="643">
        <v>1.6</v>
      </c>
      <c r="DX35" s="661"/>
      <c r="DY35" s="661"/>
      <c r="DZ35" s="661"/>
      <c r="EA35" s="661"/>
      <c r="EB35" s="661"/>
      <c r="EC35" s="676"/>
    </row>
    <row r="36" spans="2:133" ht="11.25" customHeight="1">
      <c r="B36" s="637" t="s">
        <v>328</v>
      </c>
      <c r="C36" s="638"/>
      <c r="D36" s="638"/>
      <c r="E36" s="638"/>
      <c r="F36" s="638"/>
      <c r="G36" s="638"/>
      <c r="H36" s="638"/>
      <c r="I36" s="638"/>
      <c r="J36" s="638"/>
      <c r="K36" s="638"/>
      <c r="L36" s="638"/>
      <c r="M36" s="638"/>
      <c r="N36" s="638"/>
      <c r="O36" s="638"/>
      <c r="P36" s="638"/>
      <c r="Q36" s="639"/>
      <c r="R36" s="640">
        <v>1457931</v>
      </c>
      <c r="S36" s="641"/>
      <c r="T36" s="641"/>
      <c r="U36" s="641"/>
      <c r="V36" s="641"/>
      <c r="W36" s="641"/>
      <c r="X36" s="641"/>
      <c r="Y36" s="642"/>
      <c r="Z36" s="677">
        <v>15.6</v>
      </c>
      <c r="AA36" s="677"/>
      <c r="AB36" s="677"/>
      <c r="AC36" s="677"/>
      <c r="AD36" s="678" t="s">
        <v>131</v>
      </c>
      <c r="AE36" s="678"/>
      <c r="AF36" s="678"/>
      <c r="AG36" s="678"/>
      <c r="AH36" s="678"/>
      <c r="AI36" s="678"/>
      <c r="AJ36" s="678"/>
      <c r="AK36" s="678"/>
      <c r="AL36" s="643" t="s">
        <v>131</v>
      </c>
      <c r="AM36" s="644"/>
      <c r="AN36" s="644"/>
      <c r="AO36" s="679"/>
      <c r="AP36" s="235"/>
      <c r="AQ36" s="692" t="s">
        <v>329</v>
      </c>
      <c r="AR36" s="693"/>
      <c r="AS36" s="693"/>
      <c r="AT36" s="693"/>
      <c r="AU36" s="693"/>
      <c r="AV36" s="693"/>
      <c r="AW36" s="693"/>
      <c r="AX36" s="693"/>
      <c r="AY36" s="694"/>
      <c r="AZ36" s="695">
        <v>1767248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2080</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1238679</v>
      </c>
      <c r="CS36" s="641"/>
      <c r="CT36" s="641"/>
      <c r="CU36" s="641"/>
      <c r="CV36" s="641"/>
      <c r="CW36" s="641"/>
      <c r="CX36" s="641"/>
      <c r="CY36" s="642"/>
      <c r="CZ36" s="643">
        <v>13.9</v>
      </c>
      <c r="DA36" s="661"/>
      <c r="DB36" s="661"/>
      <c r="DC36" s="662"/>
      <c r="DD36" s="646">
        <v>998117</v>
      </c>
      <c r="DE36" s="641"/>
      <c r="DF36" s="641"/>
      <c r="DG36" s="641"/>
      <c r="DH36" s="641"/>
      <c r="DI36" s="641"/>
      <c r="DJ36" s="641"/>
      <c r="DK36" s="642"/>
      <c r="DL36" s="646">
        <v>830946</v>
      </c>
      <c r="DM36" s="641"/>
      <c r="DN36" s="641"/>
      <c r="DO36" s="641"/>
      <c r="DP36" s="641"/>
      <c r="DQ36" s="641"/>
      <c r="DR36" s="641"/>
      <c r="DS36" s="641"/>
      <c r="DT36" s="641"/>
      <c r="DU36" s="641"/>
      <c r="DV36" s="642"/>
      <c r="DW36" s="643">
        <v>16.600000000000001</v>
      </c>
      <c r="DX36" s="661"/>
      <c r="DY36" s="661"/>
      <c r="DZ36" s="661"/>
      <c r="EA36" s="661"/>
      <c r="EB36" s="661"/>
      <c r="EC36" s="676"/>
    </row>
    <row r="37" spans="2:133" ht="11.25" customHeight="1">
      <c r="B37" s="637" t="s">
        <v>332</v>
      </c>
      <c r="C37" s="638"/>
      <c r="D37" s="638"/>
      <c r="E37" s="638"/>
      <c r="F37" s="638"/>
      <c r="G37" s="638"/>
      <c r="H37" s="638"/>
      <c r="I37" s="638"/>
      <c r="J37" s="638"/>
      <c r="K37" s="638"/>
      <c r="L37" s="638"/>
      <c r="M37" s="638"/>
      <c r="N37" s="638"/>
      <c r="O37" s="638"/>
      <c r="P37" s="638"/>
      <c r="Q37" s="639"/>
      <c r="R37" s="640">
        <v>621410</v>
      </c>
      <c r="S37" s="641"/>
      <c r="T37" s="641"/>
      <c r="U37" s="641"/>
      <c r="V37" s="641"/>
      <c r="W37" s="641"/>
      <c r="X37" s="641"/>
      <c r="Y37" s="642"/>
      <c r="Z37" s="677">
        <v>6.7</v>
      </c>
      <c r="AA37" s="677"/>
      <c r="AB37" s="677"/>
      <c r="AC37" s="677"/>
      <c r="AD37" s="678" t="s">
        <v>139</v>
      </c>
      <c r="AE37" s="678"/>
      <c r="AF37" s="678"/>
      <c r="AG37" s="678"/>
      <c r="AH37" s="678"/>
      <c r="AI37" s="678"/>
      <c r="AJ37" s="678"/>
      <c r="AK37" s="678"/>
      <c r="AL37" s="643" t="s">
        <v>131</v>
      </c>
      <c r="AM37" s="644"/>
      <c r="AN37" s="644"/>
      <c r="AO37" s="679"/>
      <c r="AQ37" s="680" t="s">
        <v>333</v>
      </c>
      <c r="AR37" s="681"/>
      <c r="AS37" s="681"/>
      <c r="AT37" s="681"/>
      <c r="AU37" s="681"/>
      <c r="AV37" s="681"/>
      <c r="AW37" s="681"/>
      <c r="AX37" s="681"/>
      <c r="AY37" s="682"/>
      <c r="AZ37" s="640">
        <v>853127</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-6309</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379927</v>
      </c>
      <c r="CS37" s="659"/>
      <c r="CT37" s="659"/>
      <c r="CU37" s="659"/>
      <c r="CV37" s="659"/>
      <c r="CW37" s="659"/>
      <c r="CX37" s="659"/>
      <c r="CY37" s="660"/>
      <c r="CZ37" s="643">
        <v>4.3</v>
      </c>
      <c r="DA37" s="661"/>
      <c r="DB37" s="661"/>
      <c r="DC37" s="662"/>
      <c r="DD37" s="646">
        <v>379927</v>
      </c>
      <c r="DE37" s="659"/>
      <c r="DF37" s="659"/>
      <c r="DG37" s="659"/>
      <c r="DH37" s="659"/>
      <c r="DI37" s="659"/>
      <c r="DJ37" s="659"/>
      <c r="DK37" s="660"/>
      <c r="DL37" s="646">
        <v>368926</v>
      </c>
      <c r="DM37" s="659"/>
      <c r="DN37" s="659"/>
      <c r="DO37" s="659"/>
      <c r="DP37" s="659"/>
      <c r="DQ37" s="659"/>
      <c r="DR37" s="659"/>
      <c r="DS37" s="659"/>
      <c r="DT37" s="659"/>
      <c r="DU37" s="659"/>
      <c r="DV37" s="660"/>
      <c r="DW37" s="643">
        <v>7.4</v>
      </c>
      <c r="DX37" s="661"/>
      <c r="DY37" s="661"/>
      <c r="DZ37" s="661"/>
      <c r="EA37" s="661"/>
      <c r="EB37" s="661"/>
      <c r="EC37" s="676"/>
    </row>
    <row r="38" spans="2:133" ht="11.25" customHeight="1">
      <c r="B38" s="637" t="s">
        <v>336</v>
      </c>
      <c r="C38" s="638"/>
      <c r="D38" s="638"/>
      <c r="E38" s="638"/>
      <c r="F38" s="638"/>
      <c r="G38" s="638"/>
      <c r="H38" s="638"/>
      <c r="I38" s="638"/>
      <c r="J38" s="638"/>
      <c r="K38" s="638"/>
      <c r="L38" s="638"/>
      <c r="M38" s="638"/>
      <c r="N38" s="638"/>
      <c r="O38" s="638"/>
      <c r="P38" s="638"/>
      <c r="Q38" s="639"/>
      <c r="R38" s="640">
        <v>288033</v>
      </c>
      <c r="S38" s="641"/>
      <c r="T38" s="641"/>
      <c r="U38" s="641"/>
      <c r="V38" s="641"/>
      <c r="W38" s="641"/>
      <c r="X38" s="641"/>
      <c r="Y38" s="642"/>
      <c r="Z38" s="677">
        <v>3.1</v>
      </c>
      <c r="AA38" s="677"/>
      <c r="AB38" s="677"/>
      <c r="AC38" s="677"/>
      <c r="AD38" s="678">
        <v>968</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257548</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1724</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914121</v>
      </c>
      <c r="CS38" s="641"/>
      <c r="CT38" s="641"/>
      <c r="CU38" s="641"/>
      <c r="CV38" s="641"/>
      <c r="CW38" s="641"/>
      <c r="CX38" s="641"/>
      <c r="CY38" s="642"/>
      <c r="CZ38" s="643">
        <v>10.3</v>
      </c>
      <c r="DA38" s="661"/>
      <c r="DB38" s="661"/>
      <c r="DC38" s="662"/>
      <c r="DD38" s="646">
        <v>836212</v>
      </c>
      <c r="DE38" s="641"/>
      <c r="DF38" s="641"/>
      <c r="DG38" s="641"/>
      <c r="DH38" s="641"/>
      <c r="DI38" s="641"/>
      <c r="DJ38" s="641"/>
      <c r="DK38" s="642"/>
      <c r="DL38" s="646">
        <v>713731</v>
      </c>
      <c r="DM38" s="641"/>
      <c r="DN38" s="641"/>
      <c r="DO38" s="641"/>
      <c r="DP38" s="641"/>
      <c r="DQ38" s="641"/>
      <c r="DR38" s="641"/>
      <c r="DS38" s="641"/>
      <c r="DT38" s="641"/>
      <c r="DU38" s="641"/>
      <c r="DV38" s="642"/>
      <c r="DW38" s="643">
        <v>14.3</v>
      </c>
      <c r="DX38" s="661"/>
      <c r="DY38" s="661"/>
      <c r="DZ38" s="661"/>
      <c r="EA38" s="661"/>
      <c r="EB38" s="661"/>
      <c r="EC38" s="676"/>
    </row>
    <row r="39" spans="2:133" ht="11.25" customHeight="1">
      <c r="B39" s="637" t="s">
        <v>340</v>
      </c>
      <c r="C39" s="638"/>
      <c r="D39" s="638"/>
      <c r="E39" s="638"/>
      <c r="F39" s="638"/>
      <c r="G39" s="638"/>
      <c r="H39" s="638"/>
      <c r="I39" s="638"/>
      <c r="J39" s="638"/>
      <c r="K39" s="638"/>
      <c r="L39" s="638"/>
      <c r="M39" s="638"/>
      <c r="N39" s="638"/>
      <c r="O39" s="638"/>
      <c r="P39" s="638"/>
      <c r="Q39" s="639"/>
      <c r="R39" s="640">
        <v>477000</v>
      </c>
      <c r="S39" s="641"/>
      <c r="T39" s="641"/>
      <c r="U39" s="641"/>
      <c r="V39" s="641"/>
      <c r="W39" s="641"/>
      <c r="X39" s="641"/>
      <c r="Y39" s="642"/>
      <c r="Z39" s="677">
        <v>5.0999999999999996</v>
      </c>
      <c r="AA39" s="677"/>
      <c r="AB39" s="677"/>
      <c r="AC39" s="677"/>
      <c r="AD39" s="678" t="s">
        <v>131</v>
      </c>
      <c r="AE39" s="678"/>
      <c r="AF39" s="678"/>
      <c r="AG39" s="678"/>
      <c r="AH39" s="678"/>
      <c r="AI39" s="678"/>
      <c r="AJ39" s="678"/>
      <c r="AK39" s="678"/>
      <c r="AL39" s="643" t="s">
        <v>131</v>
      </c>
      <c r="AM39" s="644"/>
      <c r="AN39" s="644"/>
      <c r="AO39" s="679"/>
      <c r="AQ39" s="680" t="s">
        <v>341</v>
      </c>
      <c r="AR39" s="681"/>
      <c r="AS39" s="681"/>
      <c r="AT39" s="681"/>
      <c r="AU39" s="681"/>
      <c r="AV39" s="681"/>
      <c r="AW39" s="681"/>
      <c r="AX39" s="681"/>
      <c r="AY39" s="682"/>
      <c r="AZ39" s="640">
        <v>24190</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2505</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903779</v>
      </c>
      <c r="CS39" s="659"/>
      <c r="CT39" s="659"/>
      <c r="CU39" s="659"/>
      <c r="CV39" s="659"/>
      <c r="CW39" s="659"/>
      <c r="CX39" s="659"/>
      <c r="CY39" s="660"/>
      <c r="CZ39" s="643">
        <v>10.199999999999999</v>
      </c>
      <c r="DA39" s="661"/>
      <c r="DB39" s="661"/>
      <c r="DC39" s="662"/>
      <c r="DD39" s="646">
        <v>829543</v>
      </c>
      <c r="DE39" s="659"/>
      <c r="DF39" s="659"/>
      <c r="DG39" s="659"/>
      <c r="DH39" s="659"/>
      <c r="DI39" s="659"/>
      <c r="DJ39" s="659"/>
      <c r="DK39" s="660"/>
      <c r="DL39" s="646" t="s">
        <v>139</v>
      </c>
      <c r="DM39" s="659"/>
      <c r="DN39" s="659"/>
      <c r="DO39" s="659"/>
      <c r="DP39" s="659"/>
      <c r="DQ39" s="659"/>
      <c r="DR39" s="659"/>
      <c r="DS39" s="659"/>
      <c r="DT39" s="659"/>
      <c r="DU39" s="659"/>
      <c r="DV39" s="660"/>
      <c r="DW39" s="643" t="s">
        <v>131</v>
      </c>
      <c r="DX39" s="661"/>
      <c r="DY39" s="661"/>
      <c r="DZ39" s="661"/>
      <c r="EA39" s="661"/>
      <c r="EB39" s="661"/>
      <c r="EC39" s="676"/>
    </row>
    <row r="40" spans="2:133" ht="11.25" customHeight="1">
      <c r="B40" s="637" t="s">
        <v>344</v>
      </c>
      <c r="C40" s="638"/>
      <c r="D40" s="638"/>
      <c r="E40" s="638"/>
      <c r="F40" s="638"/>
      <c r="G40" s="638"/>
      <c r="H40" s="638"/>
      <c r="I40" s="638"/>
      <c r="J40" s="638"/>
      <c r="K40" s="638"/>
      <c r="L40" s="638"/>
      <c r="M40" s="638"/>
      <c r="N40" s="638"/>
      <c r="O40" s="638"/>
      <c r="P40" s="638"/>
      <c r="Q40" s="639"/>
      <c r="R40" s="640" t="s">
        <v>131</v>
      </c>
      <c r="S40" s="641"/>
      <c r="T40" s="641"/>
      <c r="U40" s="641"/>
      <c r="V40" s="641"/>
      <c r="W40" s="641"/>
      <c r="X40" s="641"/>
      <c r="Y40" s="642"/>
      <c r="Z40" s="677" t="s">
        <v>139</v>
      </c>
      <c r="AA40" s="677"/>
      <c r="AB40" s="677"/>
      <c r="AC40" s="677"/>
      <c r="AD40" s="678" t="s">
        <v>235</v>
      </c>
      <c r="AE40" s="678"/>
      <c r="AF40" s="678"/>
      <c r="AG40" s="678"/>
      <c r="AH40" s="678"/>
      <c r="AI40" s="678"/>
      <c r="AJ40" s="678"/>
      <c r="AK40" s="678"/>
      <c r="AL40" s="643" t="s">
        <v>235</v>
      </c>
      <c r="AM40" s="644"/>
      <c r="AN40" s="644"/>
      <c r="AO40" s="679"/>
      <c r="AQ40" s="680" t="s">
        <v>345</v>
      </c>
      <c r="AR40" s="681"/>
      <c r="AS40" s="681"/>
      <c r="AT40" s="681"/>
      <c r="AU40" s="681"/>
      <c r="AV40" s="681"/>
      <c r="AW40" s="681"/>
      <c r="AX40" s="681"/>
      <c r="AY40" s="682"/>
      <c r="AZ40" s="640" t="s">
        <v>235</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94</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756008</v>
      </c>
      <c r="CS40" s="641"/>
      <c r="CT40" s="641"/>
      <c r="CU40" s="641"/>
      <c r="CV40" s="641"/>
      <c r="CW40" s="641"/>
      <c r="CX40" s="641"/>
      <c r="CY40" s="642"/>
      <c r="CZ40" s="643">
        <v>8.5</v>
      </c>
      <c r="DA40" s="661"/>
      <c r="DB40" s="661"/>
      <c r="DC40" s="662"/>
      <c r="DD40" s="646">
        <v>662708</v>
      </c>
      <c r="DE40" s="641"/>
      <c r="DF40" s="641"/>
      <c r="DG40" s="641"/>
      <c r="DH40" s="641"/>
      <c r="DI40" s="641"/>
      <c r="DJ40" s="641"/>
      <c r="DK40" s="642"/>
      <c r="DL40" s="646" t="s">
        <v>131</v>
      </c>
      <c r="DM40" s="641"/>
      <c r="DN40" s="641"/>
      <c r="DO40" s="641"/>
      <c r="DP40" s="641"/>
      <c r="DQ40" s="641"/>
      <c r="DR40" s="641"/>
      <c r="DS40" s="641"/>
      <c r="DT40" s="641"/>
      <c r="DU40" s="641"/>
      <c r="DV40" s="642"/>
      <c r="DW40" s="643" t="s">
        <v>131</v>
      </c>
      <c r="DX40" s="661"/>
      <c r="DY40" s="661"/>
      <c r="DZ40" s="661"/>
      <c r="EA40" s="661"/>
      <c r="EB40" s="661"/>
      <c r="EC40" s="676"/>
    </row>
    <row r="41" spans="2:133" ht="11.25" customHeight="1">
      <c r="B41" s="637" t="s">
        <v>349</v>
      </c>
      <c r="C41" s="638"/>
      <c r="D41" s="638"/>
      <c r="E41" s="638"/>
      <c r="F41" s="638"/>
      <c r="G41" s="638"/>
      <c r="H41" s="638"/>
      <c r="I41" s="638"/>
      <c r="J41" s="638"/>
      <c r="K41" s="638"/>
      <c r="L41" s="638"/>
      <c r="M41" s="638"/>
      <c r="N41" s="638"/>
      <c r="O41" s="638"/>
      <c r="P41" s="638"/>
      <c r="Q41" s="639"/>
      <c r="R41" s="640">
        <v>180600</v>
      </c>
      <c r="S41" s="641"/>
      <c r="T41" s="641"/>
      <c r="U41" s="641"/>
      <c r="V41" s="641"/>
      <c r="W41" s="641"/>
      <c r="X41" s="641"/>
      <c r="Y41" s="642"/>
      <c r="Z41" s="677">
        <v>1.9</v>
      </c>
      <c r="AA41" s="677"/>
      <c r="AB41" s="677"/>
      <c r="AC41" s="677"/>
      <c r="AD41" s="678" t="s">
        <v>131</v>
      </c>
      <c r="AE41" s="678"/>
      <c r="AF41" s="678"/>
      <c r="AG41" s="678"/>
      <c r="AH41" s="678"/>
      <c r="AI41" s="678"/>
      <c r="AJ41" s="678"/>
      <c r="AK41" s="678"/>
      <c r="AL41" s="643" t="s">
        <v>131</v>
      </c>
      <c r="AM41" s="644"/>
      <c r="AN41" s="644"/>
      <c r="AO41" s="679"/>
      <c r="AQ41" s="680" t="s">
        <v>350</v>
      </c>
      <c r="AR41" s="681"/>
      <c r="AS41" s="681"/>
      <c r="AT41" s="681"/>
      <c r="AU41" s="681"/>
      <c r="AV41" s="681"/>
      <c r="AW41" s="681"/>
      <c r="AX41" s="681"/>
      <c r="AY41" s="682"/>
      <c r="AZ41" s="640">
        <v>97475</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v>1</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131</v>
      </c>
      <c r="CS41" s="659"/>
      <c r="CT41" s="659"/>
      <c r="CU41" s="659"/>
      <c r="CV41" s="659"/>
      <c r="CW41" s="659"/>
      <c r="CX41" s="659"/>
      <c r="CY41" s="660"/>
      <c r="CZ41" s="643" t="s">
        <v>235</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353</v>
      </c>
      <c r="C42" s="622"/>
      <c r="D42" s="622"/>
      <c r="E42" s="622"/>
      <c r="F42" s="622"/>
      <c r="G42" s="622"/>
      <c r="H42" s="622"/>
      <c r="I42" s="622"/>
      <c r="J42" s="622"/>
      <c r="K42" s="622"/>
      <c r="L42" s="622"/>
      <c r="M42" s="622"/>
      <c r="N42" s="622"/>
      <c r="O42" s="622"/>
      <c r="P42" s="622"/>
      <c r="Q42" s="623"/>
      <c r="R42" s="624">
        <v>9317695</v>
      </c>
      <c r="S42" s="663"/>
      <c r="T42" s="663"/>
      <c r="U42" s="663"/>
      <c r="V42" s="663"/>
      <c r="W42" s="663"/>
      <c r="X42" s="663"/>
      <c r="Y42" s="665"/>
      <c r="Z42" s="666">
        <v>100</v>
      </c>
      <c r="AA42" s="666"/>
      <c r="AB42" s="666"/>
      <c r="AC42" s="666"/>
      <c r="AD42" s="667">
        <v>4812905</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534908</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349</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998817</v>
      </c>
      <c r="CS42" s="641"/>
      <c r="CT42" s="641"/>
      <c r="CU42" s="641"/>
      <c r="CV42" s="641"/>
      <c r="CW42" s="641"/>
      <c r="CX42" s="641"/>
      <c r="CY42" s="642"/>
      <c r="CZ42" s="643">
        <v>11.2</v>
      </c>
      <c r="DA42" s="644"/>
      <c r="DB42" s="644"/>
      <c r="DC42" s="645"/>
      <c r="DD42" s="646">
        <v>356162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16906</v>
      </c>
      <c r="CS43" s="659"/>
      <c r="CT43" s="659"/>
      <c r="CU43" s="659"/>
      <c r="CV43" s="659"/>
      <c r="CW43" s="659"/>
      <c r="CX43" s="659"/>
      <c r="CY43" s="660"/>
      <c r="CZ43" s="643">
        <v>0.2</v>
      </c>
      <c r="DA43" s="661"/>
      <c r="DB43" s="661"/>
      <c r="DC43" s="662"/>
      <c r="DD43" s="646">
        <v>16906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305</v>
      </c>
      <c r="CE44" s="654"/>
      <c r="CF44" s="637" t="s">
        <v>358</v>
      </c>
      <c r="CG44" s="638"/>
      <c r="CH44" s="638"/>
      <c r="CI44" s="638"/>
      <c r="CJ44" s="638"/>
      <c r="CK44" s="638"/>
      <c r="CL44" s="638"/>
      <c r="CM44" s="638"/>
      <c r="CN44" s="638"/>
      <c r="CO44" s="638"/>
      <c r="CP44" s="638"/>
      <c r="CQ44" s="639"/>
      <c r="CR44" s="640">
        <v>919062</v>
      </c>
      <c r="CS44" s="641"/>
      <c r="CT44" s="641"/>
      <c r="CU44" s="641"/>
      <c r="CV44" s="641"/>
      <c r="CW44" s="641"/>
      <c r="CX44" s="641"/>
      <c r="CY44" s="642"/>
      <c r="CZ44" s="643">
        <v>10.3</v>
      </c>
      <c r="DA44" s="644"/>
      <c r="DB44" s="644"/>
      <c r="DC44" s="645"/>
      <c r="DD44" s="646">
        <v>330974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359</v>
      </c>
      <c r="CG45" s="638"/>
      <c r="CH45" s="638"/>
      <c r="CI45" s="638"/>
      <c r="CJ45" s="638"/>
      <c r="CK45" s="638"/>
      <c r="CL45" s="638"/>
      <c r="CM45" s="638"/>
      <c r="CN45" s="638"/>
      <c r="CO45" s="638"/>
      <c r="CP45" s="638"/>
      <c r="CQ45" s="639"/>
      <c r="CR45" s="640">
        <v>378052</v>
      </c>
      <c r="CS45" s="659"/>
      <c r="CT45" s="659"/>
      <c r="CU45" s="659"/>
      <c r="CV45" s="659"/>
      <c r="CW45" s="659"/>
      <c r="CX45" s="659"/>
      <c r="CY45" s="660"/>
      <c r="CZ45" s="643">
        <v>4.3</v>
      </c>
      <c r="DA45" s="661"/>
      <c r="DB45" s="661"/>
      <c r="DC45" s="662"/>
      <c r="DD45" s="646">
        <v>54769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421425</v>
      </c>
      <c r="CS46" s="641"/>
      <c r="CT46" s="641"/>
      <c r="CU46" s="641"/>
      <c r="CV46" s="641"/>
      <c r="CW46" s="641"/>
      <c r="CX46" s="641"/>
      <c r="CY46" s="642"/>
      <c r="CZ46" s="643">
        <v>4.7</v>
      </c>
      <c r="DA46" s="644"/>
      <c r="DB46" s="644"/>
      <c r="DC46" s="645"/>
      <c r="DD46" s="646">
        <v>269820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79755</v>
      </c>
      <c r="CS47" s="659"/>
      <c r="CT47" s="659"/>
      <c r="CU47" s="659"/>
      <c r="CV47" s="659"/>
      <c r="CW47" s="659"/>
      <c r="CX47" s="659"/>
      <c r="CY47" s="660"/>
      <c r="CZ47" s="643">
        <v>0.9</v>
      </c>
      <c r="DA47" s="661"/>
      <c r="DB47" s="661"/>
      <c r="DC47" s="662"/>
      <c r="DD47" s="646">
        <v>25188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364</v>
      </c>
      <c r="CD48" s="657"/>
      <c r="CE48" s="658"/>
      <c r="CF48" s="637" t="s">
        <v>365</v>
      </c>
      <c r="CG48" s="638"/>
      <c r="CH48" s="638"/>
      <c r="CI48" s="638"/>
      <c r="CJ48" s="638"/>
      <c r="CK48" s="638"/>
      <c r="CL48" s="638"/>
      <c r="CM48" s="638"/>
      <c r="CN48" s="638"/>
      <c r="CO48" s="638"/>
      <c r="CP48" s="638"/>
      <c r="CQ48" s="639"/>
      <c r="CR48" s="640" t="s">
        <v>131</v>
      </c>
      <c r="CS48" s="641"/>
      <c r="CT48" s="641"/>
      <c r="CU48" s="641"/>
      <c r="CV48" s="641"/>
      <c r="CW48" s="641"/>
      <c r="CX48" s="641"/>
      <c r="CY48" s="642"/>
      <c r="CZ48" s="643" t="s">
        <v>131</v>
      </c>
      <c r="DA48" s="644"/>
      <c r="DB48" s="644"/>
      <c r="DC48" s="645"/>
      <c r="DD48" s="646" t="s">
        <v>131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366</v>
      </c>
      <c r="CE49" s="622"/>
      <c r="CF49" s="622"/>
      <c r="CG49" s="622"/>
      <c r="CH49" s="622"/>
      <c r="CI49" s="622"/>
      <c r="CJ49" s="622"/>
      <c r="CK49" s="622"/>
      <c r="CL49" s="622"/>
      <c r="CM49" s="622"/>
      <c r="CN49" s="622"/>
      <c r="CO49" s="622"/>
      <c r="CP49" s="622"/>
      <c r="CQ49" s="623"/>
      <c r="CR49" s="624">
        <v>8893045</v>
      </c>
      <c r="CS49" s="625"/>
      <c r="CT49" s="625"/>
      <c r="CU49" s="625"/>
      <c r="CV49" s="625"/>
      <c r="CW49" s="625"/>
      <c r="CX49" s="625"/>
      <c r="CY49" s="626"/>
      <c r="CZ49" s="627">
        <v>100</v>
      </c>
      <c r="DA49" s="628"/>
      <c r="DB49" s="628"/>
      <c r="DC49" s="629"/>
      <c r="DD49" s="630">
        <v>7041037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v22PbUrdY2l2awSz5S1ZV+47DnpweI4Db3m3GBLbHriwd4rXxmenrEaayBk86ihIyl7SyU2BBI0rkfoQBzf1A==" saltValue="/wTedtfDpi9SQPbKEAUz+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3" sqref="AK33:AO3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389</v>
      </c>
      <c r="C7" s="1106"/>
      <c r="D7" s="1106"/>
      <c r="E7" s="1106"/>
      <c r="F7" s="1106"/>
      <c r="G7" s="1106"/>
      <c r="H7" s="1106"/>
      <c r="I7" s="1106"/>
      <c r="J7" s="1106"/>
      <c r="K7" s="1106"/>
      <c r="L7" s="1106"/>
      <c r="M7" s="1106"/>
      <c r="N7" s="1106"/>
      <c r="O7" s="1106"/>
      <c r="P7" s="1107"/>
      <c r="Q7" s="1159">
        <v>9324</v>
      </c>
      <c r="R7" s="1160"/>
      <c r="S7" s="1160"/>
      <c r="T7" s="1160"/>
      <c r="U7" s="1160"/>
      <c r="V7" s="1160">
        <v>8900</v>
      </c>
      <c r="W7" s="1160"/>
      <c r="X7" s="1160"/>
      <c r="Y7" s="1160"/>
      <c r="Z7" s="1160"/>
      <c r="AA7" s="1160">
        <v>425</v>
      </c>
      <c r="AB7" s="1160"/>
      <c r="AC7" s="1160"/>
      <c r="AD7" s="1160"/>
      <c r="AE7" s="1161"/>
      <c r="AF7" s="1162">
        <v>414</v>
      </c>
      <c r="AG7" s="1163"/>
      <c r="AH7" s="1163"/>
      <c r="AI7" s="1163"/>
      <c r="AJ7" s="1164"/>
      <c r="AK7" s="1146">
        <v>1457</v>
      </c>
      <c r="AL7" s="1147"/>
      <c r="AM7" s="1147"/>
      <c r="AN7" s="1147"/>
      <c r="AO7" s="1147"/>
      <c r="AP7" s="1147">
        <v>9841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604</v>
      </c>
      <c r="BT7" s="1151"/>
      <c r="BU7" s="1151"/>
      <c r="BV7" s="1151"/>
      <c r="BW7" s="1151"/>
      <c r="BX7" s="1151"/>
      <c r="BY7" s="1151"/>
      <c r="BZ7" s="1151"/>
      <c r="CA7" s="1151"/>
      <c r="CB7" s="1151"/>
      <c r="CC7" s="1151"/>
      <c r="CD7" s="1151"/>
      <c r="CE7" s="1151"/>
      <c r="CF7" s="1151"/>
      <c r="CG7" s="1152"/>
      <c r="CH7" s="1143">
        <v>0</v>
      </c>
      <c r="CI7" s="1144"/>
      <c r="CJ7" s="1144"/>
      <c r="CK7" s="1144"/>
      <c r="CL7" s="1145"/>
      <c r="CM7" s="1143">
        <v>191</v>
      </c>
      <c r="CN7" s="1144"/>
      <c r="CO7" s="1144"/>
      <c r="CP7" s="1144"/>
      <c r="CQ7" s="1145"/>
      <c r="CR7" s="1143">
        <v>60</v>
      </c>
      <c r="CS7" s="1144"/>
      <c r="CT7" s="1144"/>
      <c r="CU7" s="1144"/>
      <c r="CV7" s="1145"/>
      <c r="CW7" s="1143">
        <v>51</v>
      </c>
      <c r="CX7" s="1144"/>
      <c r="CY7" s="1144"/>
      <c r="CZ7" s="1144"/>
      <c r="DA7" s="1145"/>
      <c r="DB7" s="1143" t="s">
        <v>592</v>
      </c>
      <c r="DC7" s="1144"/>
      <c r="DD7" s="1144"/>
      <c r="DE7" s="1144"/>
      <c r="DF7" s="1145"/>
      <c r="DG7" s="1143" t="s">
        <v>592</v>
      </c>
      <c r="DH7" s="1144"/>
      <c r="DI7" s="1144"/>
      <c r="DJ7" s="1144"/>
      <c r="DK7" s="1145"/>
      <c r="DL7" s="1143" t="s">
        <v>592</v>
      </c>
      <c r="DM7" s="1144"/>
      <c r="DN7" s="1144"/>
      <c r="DO7" s="1144"/>
      <c r="DP7" s="1145"/>
      <c r="DQ7" s="1143" t="s">
        <v>592</v>
      </c>
      <c r="DR7" s="1144"/>
      <c r="DS7" s="1144"/>
      <c r="DT7" s="1144"/>
      <c r="DU7" s="1145"/>
      <c r="DV7" s="1170"/>
      <c r="DW7" s="1171"/>
      <c r="DX7" s="1171"/>
      <c r="DY7" s="1171"/>
      <c r="DZ7" s="1172"/>
      <c r="EA7" s="255"/>
    </row>
    <row r="8" spans="1:131" s="256" customFormat="1" ht="26.25" customHeight="1">
      <c r="A8" s="262">
        <v>2</v>
      </c>
      <c r="B8" s="1092" t="s">
        <v>390</v>
      </c>
      <c r="C8" s="1093"/>
      <c r="D8" s="1093"/>
      <c r="E8" s="1093"/>
      <c r="F8" s="1093"/>
      <c r="G8" s="1093"/>
      <c r="H8" s="1093"/>
      <c r="I8" s="1093"/>
      <c r="J8" s="1093"/>
      <c r="K8" s="1093"/>
      <c r="L8" s="1093"/>
      <c r="M8" s="1093"/>
      <c r="N8" s="1093"/>
      <c r="O8" s="1093"/>
      <c r="P8" s="1094"/>
      <c r="Q8" s="1098">
        <v>0</v>
      </c>
      <c r="R8" s="1099"/>
      <c r="S8" s="1099"/>
      <c r="T8" s="1099"/>
      <c r="U8" s="1099"/>
      <c r="V8" s="1099" t="s">
        <v>613</v>
      </c>
      <c r="W8" s="1099"/>
      <c r="X8" s="1099"/>
      <c r="Y8" s="1099"/>
      <c r="Z8" s="1099"/>
      <c r="AA8" s="1099">
        <v>0</v>
      </c>
      <c r="AB8" s="1099"/>
      <c r="AC8" s="1099"/>
      <c r="AD8" s="1099"/>
      <c r="AE8" s="1100"/>
      <c r="AF8" s="1074">
        <v>0</v>
      </c>
      <c r="AG8" s="1075"/>
      <c r="AH8" s="1075"/>
      <c r="AI8" s="1075"/>
      <c r="AJ8" s="1076"/>
      <c r="AK8" s="1141" t="s">
        <v>613</v>
      </c>
      <c r="AL8" s="1142"/>
      <c r="AM8" s="1142"/>
      <c r="AN8" s="1142"/>
      <c r="AO8" s="1142"/>
      <c r="AP8" s="1142" t="s">
        <v>592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605</v>
      </c>
      <c r="BT8" s="1070"/>
      <c r="BU8" s="1070"/>
      <c r="BV8" s="1070"/>
      <c r="BW8" s="1070"/>
      <c r="BX8" s="1070"/>
      <c r="BY8" s="1070"/>
      <c r="BZ8" s="1070"/>
      <c r="CA8" s="1070"/>
      <c r="CB8" s="1070"/>
      <c r="CC8" s="1070"/>
      <c r="CD8" s="1070"/>
      <c r="CE8" s="1070"/>
      <c r="CF8" s="1070"/>
      <c r="CG8" s="1071"/>
      <c r="CH8" s="1044">
        <v>0</v>
      </c>
      <c r="CI8" s="1045"/>
      <c r="CJ8" s="1045"/>
      <c r="CK8" s="1045"/>
      <c r="CL8" s="1046"/>
      <c r="CM8" s="1044">
        <v>11</v>
      </c>
      <c r="CN8" s="1045"/>
      <c r="CO8" s="1045"/>
      <c r="CP8" s="1045"/>
      <c r="CQ8" s="1046"/>
      <c r="CR8" s="1044">
        <v>6</v>
      </c>
      <c r="CS8" s="1045"/>
      <c r="CT8" s="1045"/>
      <c r="CU8" s="1045"/>
      <c r="CV8" s="1046"/>
      <c r="CW8" s="1044" t="s">
        <v>592</v>
      </c>
      <c r="CX8" s="1045"/>
      <c r="CY8" s="1045"/>
      <c r="CZ8" s="1045"/>
      <c r="DA8" s="1046"/>
      <c r="DB8" s="1044" t="s">
        <v>592</v>
      </c>
      <c r="DC8" s="1045"/>
      <c r="DD8" s="1045"/>
      <c r="DE8" s="1045"/>
      <c r="DF8" s="1046"/>
      <c r="DG8" s="1044" t="s">
        <v>592</v>
      </c>
      <c r="DH8" s="1045"/>
      <c r="DI8" s="1045"/>
      <c r="DJ8" s="1045"/>
      <c r="DK8" s="1046"/>
      <c r="DL8" s="1044" t="s">
        <v>592</v>
      </c>
      <c r="DM8" s="1045"/>
      <c r="DN8" s="1045"/>
      <c r="DO8" s="1045"/>
      <c r="DP8" s="1046"/>
      <c r="DQ8" s="1044" t="s">
        <v>592</v>
      </c>
      <c r="DR8" s="1045"/>
      <c r="DS8" s="1045"/>
      <c r="DT8" s="1045"/>
      <c r="DU8" s="1046"/>
      <c r="DV8" s="1047"/>
      <c r="DW8" s="1048"/>
      <c r="DX8" s="1048"/>
      <c r="DY8" s="1048"/>
      <c r="DZ8" s="1049"/>
      <c r="EA8" s="255"/>
    </row>
    <row r="9" spans="1:131" s="256" customFormat="1" ht="26.25" customHeight="1">
      <c r="A9" s="262">
        <v>3</v>
      </c>
      <c r="B9" s="1092" t="s">
        <v>391</v>
      </c>
      <c r="C9" s="1093"/>
      <c r="D9" s="1093"/>
      <c r="E9" s="1093"/>
      <c r="F9" s="1093"/>
      <c r="G9" s="1093"/>
      <c r="H9" s="1093"/>
      <c r="I9" s="1093"/>
      <c r="J9" s="1093"/>
      <c r="K9" s="1093"/>
      <c r="L9" s="1093"/>
      <c r="M9" s="1093"/>
      <c r="N9" s="1093"/>
      <c r="O9" s="1093"/>
      <c r="P9" s="1094"/>
      <c r="Q9" s="1098">
        <v>0</v>
      </c>
      <c r="R9" s="1099"/>
      <c r="S9" s="1099"/>
      <c r="T9" s="1099"/>
      <c r="U9" s="1099"/>
      <c r="V9" s="1099">
        <v>0</v>
      </c>
      <c r="W9" s="1099"/>
      <c r="X9" s="1099"/>
      <c r="Y9" s="1099"/>
      <c r="Z9" s="1099"/>
      <c r="AA9" s="1099" t="s">
        <v>613</v>
      </c>
      <c r="AB9" s="1099"/>
      <c r="AC9" s="1099"/>
      <c r="AD9" s="1099"/>
      <c r="AE9" s="1100"/>
      <c r="AF9" s="1074" t="s">
        <v>392</v>
      </c>
      <c r="AG9" s="1075"/>
      <c r="AH9" s="1075"/>
      <c r="AI9" s="1075"/>
      <c r="AJ9" s="1076"/>
      <c r="AK9" s="1141">
        <v>0</v>
      </c>
      <c r="AL9" s="1142"/>
      <c r="AM9" s="1142"/>
      <c r="AN9" s="1142"/>
      <c r="AO9" s="1142"/>
      <c r="AP9" s="1142" t="s">
        <v>592</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606</v>
      </c>
      <c r="BT9" s="1070"/>
      <c r="BU9" s="1070"/>
      <c r="BV9" s="1070"/>
      <c r="BW9" s="1070"/>
      <c r="BX9" s="1070"/>
      <c r="BY9" s="1070"/>
      <c r="BZ9" s="1070"/>
      <c r="CA9" s="1070"/>
      <c r="CB9" s="1070"/>
      <c r="CC9" s="1070"/>
      <c r="CD9" s="1070"/>
      <c r="CE9" s="1070"/>
      <c r="CF9" s="1070"/>
      <c r="CG9" s="1071"/>
      <c r="CH9" s="1044">
        <v>-4</v>
      </c>
      <c r="CI9" s="1045"/>
      <c r="CJ9" s="1045"/>
      <c r="CK9" s="1045"/>
      <c r="CL9" s="1046"/>
      <c r="CM9" s="1044">
        <v>-30</v>
      </c>
      <c r="CN9" s="1045"/>
      <c r="CO9" s="1045"/>
      <c r="CP9" s="1045"/>
      <c r="CQ9" s="1046"/>
      <c r="CR9" s="1044">
        <v>3</v>
      </c>
      <c r="CS9" s="1045"/>
      <c r="CT9" s="1045"/>
      <c r="CU9" s="1045"/>
      <c r="CV9" s="1046"/>
      <c r="CW9" s="1044" t="s">
        <v>592</v>
      </c>
      <c r="CX9" s="1045"/>
      <c r="CY9" s="1045"/>
      <c r="CZ9" s="1045"/>
      <c r="DA9" s="1046"/>
      <c r="DB9" s="1044" t="s">
        <v>592</v>
      </c>
      <c r="DC9" s="1045"/>
      <c r="DD9" s="1045"/>
      <c r="DE9" s="1045"/>
      <c r="DF9" s="1046"/>
      <c r="DG9" s="1044" t="s">
        <v>592</v>
      </c>
      <c r="DH9" s="1045"/>
      <c r="DI9" s="1045"/>
      <c r="DJ9" s="1045"/>
      <c r="DK9" s="1046"/>
      <c r="DL9" s="1044" t="s">
        <v>592</v>
      </c>
      <c r="DM9" s="1045"/>
      <c r="DN9" s="1045"/>
      <c r="DO9" s="1045"/>
      <c r="DP9" s="1046"/>
      <c r="DQ9" s="1044" t="s">
        <v>592</v>
      </c>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607</v>
      </c>
      <c r="BT10" s="1070"/>
      <c r="BU10" s="1070"/>
      <c r="BV10" s="1070"/>
      <c r="BW10" s="1070"/>
      <c r="BX10" s="1070"/>
      <c r="BY10" s="1070"/>
      <c r="BZ10" s="1070"/>
      <c r="CA10" s="1070"/>
      <c r="CB10" s="1070"/>
      <c r="CC10" s="1070"/>
      <c r="CD10" s="1070"/>
      <c r="CE10" s="1070"/>
      <c r="CF10" s="1070"/>
      <c r="CG10" s="1071"/>
      <c r="CH10" s="1044">
        <v>4</v>
      </c>
      <c r="CI10" s="1045"/>
      <c r="CJ10" s="1045"/>
      <c r="CK10" s="1045"/>
      <c r="CL10" s="1046"/>
      <c r="CM10" s="1044">
        <v>517</v>
      </c>
      <c r="CN10" s="1045"/>
      <c r="CO10" s="1045"/>
      <c r="CP10" s="1045"/>
      <c r="CQ10" s="1046"/>
      <c r="CR10" s="1044">
        <v>25</v>
      </c>
      <c r="CS10" s="1045"/>
      <c r="CT10" s="1045"/>
      <c r="CU10" s="1045"/>
      <c r="CV10" s="1046"/>
      <c r="CW10" s="1044">
        <v>1</v>
      </c>
      <c r="CX10" s="1045"/>
      <c r="CY10" s="1045"/>
      <c r="CZ10" s="1045"/>
      <c r="DA10" s="1046"/>
      <c r="DB10" s="1044" t="s">
        <v>592</v>
      </c>
      <c r="DC10" s="1045"/>
      <c r="DD10" s="1045"/>
      <c r="DE10" s="1045"/>
      <c r="DF10" s="1046"/>
      <c r="DG10" s="1044" t="s">
        <v>592</v>
      </c>
      <c r="DH10" s="1045"/>
      <c r="DI10" s="1045"/>
      <c r="DJ10" s="1045"/>
      <c r="DK10" s="1046"/>
      <c r="DL10" s="1044" t="s">
        <v>592</v>
      </c>
      <c r="DM10" s="1045"/>
      <c r="DN10" s="1045"/>
      <c r="DO10" s="1045"/>
      <c r="DP10" s="1046"/>
      <c r="DQ10" s="1044" t="s">
        <v>592</v>
      </c>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394</v>
      </c>
      <c r="B23" s="999" t="s">
        <v>395</v>
      </c>
      <c r="C23" s="1000"/>
      <c r="D23" s="1000"/>
      <c r="E23" s="1000"/>
      <c r="F23" s="1000"/>
      <c r="G23" s="1000"/>
      <c r="H23" s="1000"/>
      <c r="I23" s="1000"/>
      <c r="J23" s="1000"/>
      <c r="K23" s="1000"/>
      <c r="L23" s="1000"/>
      <c r="M23" s="1000"/>
      <c r="N23" s="1000"/>
      <c r="O23" s="1000"/>
      <c r="P23" s="1001"/>
      <c r="Q23" s="1123">
        <v>9324</v>
      </c>
      <c r="R23" s="1124"/>
      <c r="S23" s="1124"/>
      <c r="T23" s="1124"/>
      <c r="U23" s="1124"/>
      <c r="V23" s="1124">
        <v>8900</v>
      </c>
      <c r="W23" s="1124"/>
      <c r="X23" s="1124"/>
      <c r="Y23" s="1124"/>
      <c r="Z23" s="1124"/>
      <c r="AA23" s="1124">
        <v>425</v>
      </c>
      <c r="AB23" s="1124"/>
      <c r="AC23" s="1124"/>
      <c r="AD23" s="1124"/>
      <c r="AE23" s="1125"/>
      <c r="AF23" s="1126">
        <v>414</v>
      </c>
      <c r="AG23" s="1124"/>
      <c r="AH23" s="1124"/>
      <c r="AI23" s="1124"/>
      <c r="AJ23" s="1127"/>
      <c r="AK23" s="1128"/>
      <c r="AL23" s="1129"/>
      <c r="AM23" s="1129"/>
      <c r="AN23" s="1129"/>
      <c r="AO23" s="1129"/>
      <c r="AP23" s="1124">
        <v>9841</v>
      </c>
      <c r="AQ23" s="1124"/>
      <c r="AR23" s="1124"/>
      <c r="AS23" s="1124"/>
      <c r="AT23" s="1124"/>
      <c r="AU23" s="1130"/>
      <c r="AV23" s="1130"/>
      <c r="AW23" s="1130"/>
      <c r="AX23" s="1130"/>
      <c r="AY23" s="1131"/>
      <c r="AZ23" s="1120" t="s">
        <v>131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372</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406</v>
      </c>
      <c r="C28" s="1106"/>
      <c r="D28" s="1106"/>
      <c r="E28" s="1106"/>
      <c r="F28" s="1106"/>
      <c r="G28" s="1106"/>
      <c r="H28" s="1106"/>
      <c r="I28" s="1106"/>
      <c r="J28" s="1106"/>
      <c r="K28" s="1106"/>
      <c r="L28" s="1106"/>
      <c r="M28" s="1106"/>
      <c r="N28" s="1106"/>
      <c r="O28" s="1106"/>
      <c r="P28" s="1107"/>
      <c r="Q28" s="1108">
        <v>1282</v>
      </c>
      <c r="R28" s="1109"/>
      <c r="S28" s="1109"/>
      <c r="T28" s="1109"/>
      <c r="U28" s="1109"/>
      <c r="V28" s="1109">
        <v>1280</v>
      </c>
      <c r="W28" s="1109"/>
      <c r="X28" s="1109"/>
      <c r="Y28" s="1109"/>
      <c r="Z28" s="1109"/>
      <c r="AA28" s="1109">
        <v>2</v>
      </c>
      <c r="AB28" s="1109"/>
      <c r="AC28" s="1109"/>
      <c r="AD28" s="1109"/>
      <c r="AE28" s="1110"/>
      <c r="AF28" s="1111">
        <v>2</v>
      </c>
      <c r="AG28" s="1109"/>
      <c r="AH28" s="1109"/>
      <c r="AI28" s="1109"/>
      <c r="AJ28" s="1112"/>
      <c r="AK28" s="1113">
        <v>122</v>
      </c>
      <c r="AL28" s="1101"/>
      <c r="AM28" s="1101"/>
      <c r="AN28" s="1101"/>
      <c r="AO28" s="1101"/>
      <c r="AP28" s="1101" t="s">
        <v>592</v>
      </c>
      <c r="AQ28" s="1101"/>
      <c r="AR28" s="1101"/>
      <c r="AS28" s="1101"/>
      <c r="AT28" s="1101"/>
      <c r="AU28" s="1101" t="s">
        <v>592</v>
      </c>
      <c r="AV28" s="1101"/>
      <c r="AW28" s="1101"/>
      <c r="AX28" s="1101"/>
      <c r="AY28" s="1101"/>
      <c r="AZ28" s="1102" t="s">
        <v>592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407</v>
      </c>
      <c r="C29" s="1093"/>
      <c r="D29" s="1093"/>
      <c r="E29" s="1093"/>
      <c r="F29" s="1093"/>
      <c r="G29" s="1093"/>
      <c r="H29" s="1093"/>
      <c r="I29" s="1093"/>
      <c r="J29" s="1093"/>
      <c r="K29" s="1093"/>
      <c r="L29" s="1093"/>
      <c r="M29" s="1093"/>
      <c r="N29" s="1093"/>
      <c r="O29" s="1093"/>
      <c r="P29" s="1094"/>
      <c r="Q29" s="1098">
        <v>462</v>
      </c>
      <c r="R29" s="1099"/>
      <c r="S29" s="1099"/>
      <c r="T29" s="1099"/>
      <c r="U29" s="1099"/>
      <c r="V29" s="1099">
        <v>462</v>
      </c>
      <c r="W29" s="1099"/>
      <c r="X29" s="1099"/>
      <c r="Y29" s="1099"/>
      <c r="Z29" s="1099"/>
      <c r="AA29" s="1099">
        <v>0</v>
      </c>
      <c r="AB29" s="1099"/>
      <c r="AC29" s="1099"/>
      <c r="AD29" s="1099"/>
      <c r="AE29" s="1100"/>
      <c r="AF29" s="1074">
        <v>0</v>
      </c>
      <c r="AG29" s="1075"/>
      <c r="AH29" s="1075"/>
      <c r="AI29" s="1075"/>
      <c r="AJ29" s="1076"/>
      <c r="AK29" s="1035">
        <v>277</v>
      </c>
      <c r="AL29" s="1026"/>
      <c r="AM29" s="1026"/>
      <c r="AN29" s="1026"/>
      <c r="AO29" s="1026"/>
      <c r="AP29" s="1026" t="s">
        <v>592</v>
      </c>
      <c r="AQ29" s="1026"/>
      <c r="AR29" s="1026"/>
      <c r="AS29" s="1026"/>
      <c r="AT29" s="1026"/>
      <c r="AU29" s="1026" t="s">
        <v>592</v>
      </c>
      <c r="AV29" s="1026"/>
      <c r="AW29" s="1026"/>
      <c r="AX29" s="1026"/>
      <c r="AY29" s="1026"/>
      <c r="AZ29" s="1097" t="s">
        <v>592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408</v>
      </c>
      <c r="C30" s="1093"/>
      <c r="D30" s="1093"/>
      <c r="E30" s="1093"/>
      <c r="F30" s="1093"/>
      <c r="G30" s="1093"/>
      <c r="H30" s="1093"/>
      <c r="I30" s="1093"/>
      <c r="J30" s="1093"/>
      <c r="K30" s="1093"/>
      <c r="L30" s="1093"/>
      <c r="M30" s="1093"/>
      <c r="N30" s="1093"/>
      <c r="O30" s="1093"/>
      <c r="P30" s="1094"/>
      <c r="Q30" s="1098">
        <v>2854</v>
      </c>
      <c r="R30" s="1099"/>
      <c r="S30" s="1099"/>
      <c r="T30" s="1099"/>
      <c r="U30" s="1099"/>
      <c r="V30" s="1099">
        <v>3236</v>
      </c>
      <c r="W30" s="1099"/>
      <c r="X30" s="1099"/>
      <c r="Y30" s="1099"/>
      <c r="Z30" s="1099"/>
      <c r="AA30" s="1099">
        <v>-382</v>
      </c>
      <c r="AB30" s="1099"/>
      <c r="AC30" s="1099"/>
      <c r="AD30" s="1099"/>
      <c r="AE30" s="1100"/>
      <c r="AF30" s="1074">
        <v>364</v>
      </c>
      <c r="AG30" s="1075"/>
      <c r="AH30" s="1075"/>
      <c r="AI30" s="1075"/>
      <c r="AJ30" s="1076"/>
      <c r="AK30" s="1035">
        <v>853</v>
      </c>
      <c r="AL30" s="1026"/>
      <c r="AM30" s="1026"/>
      <c r="AN30" s="1026"/>
      <c r="AO30" s="1026"/>
      <c r="AP30" s="1026">
        <v>4710</v>
      </c>
      <c r="AQ30" s="1026"/>
      <c r="AR30" s="1026"/>
      <c r="AS30" s="1026"/>
      <c r="AT30" s="1026"/>
      <c r="AU30" s="1026">
        <v>2996</v>
      </c>
      <c r="AV30" s="1026"/>
      <c r="AW30" s="1026"/>
      <c r="AX30" s="1026"/>
      <c r="AY30" s="1026"/>
      <c r="AZ30" s="1097" t="s">
        <v>592</v>
      </c>
      <c r="BA30" s="1097"/>
      <c r="BB30" s="1097"/>
      <c r="BC30" s="1097"/>
      <c r="BD30" s="1097"/>
      <c r="BE30" s="1087" t="s">
        <v>409</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410</v>
      </c>
      <c r="C31" s="1093"/>
      <c r="D31" s="1093"/>
      <c r="E31" s="1093"/>
      <c r="F31" s="1093"/>
      <c r="G31" s="1093"/>
      <c r="H31" s="1093"/>
      <c r="I31" s="1093"/>
      <c r="J31" s="1093"/>
      <c r="K31" s="1093"/>
      <c r="L31" s="1093"/>
      <c r="M31" s="1093"/>
      <c r="N31" s="1093"/>
      <c r="O31" s="1093"/>
      <c r="P31" s="1094"/>
      <c r="Q31" s="1098">
        <v>57</v>
      </c>
      <c r="R31" s="1099"/>
      <c r="S31" s="1099"/>
      <c r="T31" s="1099"/>
      <c r="U31" s="1099"/>
      <c r="V31" s="1099">
        <v>35</v>
      </c>
      <c r="W31" s="1099"/>
      <c r="X31" s="1099"/>
      <c r="Y31" s="1099"/>
      <c r="Z31" s="1099"/>
      <c r="AA31" s="1099">
        <v>22</v>
      </c>
      <c r="AB31" s="1099"/>
      <c r="AC31" s="1099"/>
      <c r="AD31" s="1099"/>
      <c r="AE31" s="1100"/>
      <c r="AF31" s="1074">
        <v>22</v>
      </c>
      <c r="AG31" s="1075"/>
      <c r="AH31" s="1075"/>
      <c r="AI31" s="1075"/>
      <c r="AJ31" s="1076"/>
      <c r="AK31" s="1035">
        <v>24</v>
      </c>
      <c r="AL31" s="1026"/>
      <c r="AM31" s="1026"/>
      <c r="AN31" s="1026"/>
      <c r="AO31" s="1026"/>
      <c r="AP31" s="1026">
        <v>26</v>
      </c>
      <c r="AQ31" s="1026"/>
      <c r="AR31" s="1026"/>
      <c r="AS31" s="1026"/>
      <c r="AT31" s="1026"/>
      <c r="AU31" s="1026">
        <v>20</v>
      </c>
      <c r="AV31" s="1026"/>
      <c r="AW31" s="1026"/>
      <c r="AX31" s="1026"/>
      <c r="AY31" s="1026"/>
      <c r="AZ31" s="1097" t="s">
        <v>592</v>
      </c>
      <c r="BA31" s="1097"/>
      <c r="BB31" s="1097"/>
      <c r="BC31" s="1097"/>
      <c r="BD31" s="1097"/>
      <c r="BE31" s="1087" t="s">
        <v>411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412</v>
      </c>
      <c r="C32" s="1093"/>
      <c r="D32" s="1093"/>
      <c r="E32" s="1093"/>
      <c r="F32" s="1093"/>
      <c r="G32" s="1093"/>
      <c r="H32" s="1093"/>
      <c r="I32" s="1093"/>
      <c r="J32" s="1093"/>
      <c r="K32" s="1093"/>
      <c r="L32" s="1093"/>
      <c r="M32" s="1093"/>
      <c r="N32" s="1093"/>
      <c r="O32" s="1093"/>
      <c r="P32" s="1094"/>
      <c r="Q32" s="1098">
        <v>1210</v>
      </c>
      <c r="R32" s="1099"/>
      <c r="S32" s="1099"/>
      <c r="T32" s="1099"/>
      <c r="U32" s="1099"/>
      <c r="V32" s="1099">
        <v>1202</v>
      </c>
      <c r="W32" s="1099"/>
      <c r="X32" s="1099"/>
      <c r="Y32" s="1099"/>
      <c r="Z32" s="1099"/>
      <c r="AA32" s="1099">
        <v>8</v>
      </c>
      <c r="AB32" s="1099"/>
      <c r="AC32" s="1099"/>
      <c r="AD32" s="1099"/>
      <c r="AE32" s="1100"/>
      <c r="AF32" s="1074">
        <v>8</v>
      </c>
      <c r="AG32" s="1075"/>
      <c r="AH32" s="1075"/>
      <c r="AI32" s="1075"/>
      <c r="AJ32" s="1076"/>
      <c r="AK32" s="1035">
        <v>258</v>
      </c>
      <c r="AL32" s="1026"/>
      <c r="AM32" s="1026"/>
      <c r="AN32" s="1026"/>
      <c r="AO32" s="1026"/>
      <c r="AP32" s="1026">
        <v>6331</v>
      </c>
      <c r="AQ32" s="1026"/>
      <c r="AR32" s="1026"/>
      <c r="AS32" s="1026"/>
      <c r="AT32" s="1026"/>
      <c r="AU32" s="1026">
        <v>4818</v>
      </c>
      <c r="AV32" s="1026"/>
      <c r="AW32" s="1026"/>
      <c r="AX32" s="1026"/>
      <c r="AY32" s="1026"/>
      <c r="AZ32" s="1097" t="s">
        <v>592</v>
      </c>
      <c r="BA32" s="1097"/>
      <c r="BB32" s="1097"/>
      <c r="BC32" s="1097"/>
      <c r="BD32" s="1097"/>
      <c r="BE32" s="1087" t="s">
        <v>413</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394</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396</v>
      </c>
      <c r="AG63" s="1014"/>
      <c r="AH63" s="1014"/>
      <c r="AI63" s="1014"/>
      <c r="AJ63" s="1085"/>
      <c r="AK63" s="1086"/>
      <c r="AL63" s="1018"/>
      <c r="AM63" s="1018"/>
      <c r="AN63" s="1018"/>
      <c r="AO63" s="1018"/>
      <c r="AP63" s="1014">
        <v>11067</v>
      </c>
      <c r="AQ63" s="1014"/>
      <c r="AR63" s="1014"/>
      <c r="AS63" s="1014"/>
      <c r="AT63" s="1014"/>
      <c r="AU63" s="1014">
        <v>7834</v>
      </c>
      <c r="AV63" s="1014"/>
      <c r="AW63" s="1014"/>
      <c r="AX63" s="1014"/>
      <c r="AY63" s="1014"/>
      <c r="AZ63" s="1080"/>
      <c r="BA63" s="1080"/>
      <c r="BB63" s="1080"/>
      <c r="BC63" s="1080"/>
      <c r="BD63" s="1080"/>
      <c r="BE63" s="1015"/>
      <c r="BF63" s="1015"/>
      <c r="BG63" s="1015"/>
      <c r="BH63" s="1015"/>
      <c r="BI63" s="1016"/>
      <c r="BJ63" s="1081" t="s">
        <v>131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400</v>
      </c>
      <c r="AB66" s="1057"/>
      <c r="AC66" s="1057"/>
      <c r="AD66" s="1057"/>
      <c r="AE66" s="1058"/>
      <c r="AF66" s="1062" t="s">
        <v>420</v>
      </c>
      <c r="AG66" s="1063"/>
      <c r="AH66" s="1063"/>
      <c r="AI66" s="1063"/>
      <c r="AJ66" s="1064"/>
      <c r="AK66" s="1056" t="s">
        <v>421</v>
      </c>
      <c r="AL66" s="1051"/>
      <c r="AM66" s="1051"/>
      <c r="AN66" s="1051"/>
      <c r="AO66" s="1052"/>
      <c r="AP66" s="1056" t="s">
        <v>403</v>
      </c>
      <c r="AQ66" s="1057"/>
      <c r="AR66" s="1057"/>
      <c r="AS66" s="1057"/>
      <c r="AT66" s="1058"/>
      <c r="AU66" s="1056" t="s">
        <v>422</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593</v>
      </c>
      <c r="C68" s="1041"/>
      <c r="D68" s="1041"/>
      <c r="E68" s="1041"/>
      <c r="F68" s="1041"/>
      <c r="G68" s="1041"/>
      <c r="H68" s="1041"/>
      <c r="I68" s="1041"/>
      <c r="J68" s="1041"/>
      <c r="K68" s="1041"/>
      <c r="L68" s="1041"/>
      <c r="M68" s="1041"/>
      <c r="N68" s="1041"/>
      <c r="O68" s="1041"/>
      <c r="P68" s="1042"/>
      <c r="Q68" s="1043">
        <v>253</v>
      </c>
      <c r="R68" s="1037"/>
      <c r="S68" s="1037"/>
      <c r="T68" s="1037"/>
      <c r="U68" s="1037"/>
      <c r="V68" s="1037">
        <v>227</v>
      </c>
      <c r="W68" s="1037"/>
      <c r="X68" s="1037"/>
      <c r="Y68" s="1037"/>
      <c r="Z68" s="1037"/>
      <c r="AA68" s="1037">
        <v>26</v>
      </c>
      <c r="AB68" s="1037"/>
      <c r="AC68" s="1037"/>
      <c r="AD68" s="1037"/>
      <c r="AE68" s="1037"/>
      <c r="AF68" s="1037">
        <v>26</v>
      </c>
      <c r="AG68" s="1037"/>
      <c r="AH68" s="1037"/>
      <c r="AI68" s="1037"/>
      <c r="AJ68" s="1037"/>
      <c r="AK68" s="1037" t="s">
        <v>592</v>
      </c>
      <c r="AL68" s="1037"/>
      <c r="AM68" s="1037"/>
      <c r="AN68" s="1037"/>
      <c r="AO68" s="1037"/>
      <c r="AP68" s="1037" t="s">
        <v>592</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594</v>
      </c>
      <c r="C69" s="1030"/>
      <c r="D69" s="1030"/>
      <c r="E69" s="1030"/>
      <c r="F69" s="1030"/>
      <c r="G69" s="1030"/>
      <c r="H69" s="1030"/>
      <c r="I69" s="1030"/>
      <c r="J69" s="1030"/>
      <c r="K69" s="1030"/>
      <c r="L69" s="1030"/>
      <c r="M69" s="1030"/>
      <c r="N69" s="1030"/>
      <c r="O69" s="1030"/>
      <c r="P69" s="1031"/>
      <c r="Q69" s="1032">
        <v>8914</v>
      </c>
      <c r="R69" s="1026"/>
      <c r="S69" s="1026"/>
      <c r="T69" s="1026"/>
      <c r="U69" s="1026"/>
      <c r="V69" s="1026">
        <v>7989</v>
      </c>
      <c r="W69" s="1026"/>
      <c r="X69" s="1026"/>
      <c r="Y69" s="1026"/>
      <c r="Z69" s="1026"/>
      <c r="AA69" s="1026">
        <v>925</v>
      </c>
      <c r="AB69" s="1026"/>
      <c r="AC69" s="1026"/>
      <c r="AD69" s="1026"/>
      <c r="AE69" s="1026"/>
      <c r="AF69" s="1026">
        <v>925</v>
      </c>
      <c r="AG69" s="1026"/>
      <c r="AH69" s="1026"/>
      <c r="AI69" s="1026"/>
      <c r="AJ69" s="1026"/>
      <c r="AK69" s="1026">
        <v>34</v>
      </c>
      <c r="AL69" s="1026"/>
      <c r="AM69" s="1026"/>
      <c r="AN69" s="1026"/>
      <c r="AO69" s="1026"/>
      <c r="AP69" s="1026" t="s">
        <v>592</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595</v>
      </c>
      <c r="C70" s="1030"/>
      <c r="D70" s="1030"/>
      <c r="E70" s="1030"/>
      <c r="F70" s="1030"/>
      <c r="G70" s="1030"/>
      <c r="H70" s="1030"/>
      <c r="I70" s="1030"/>
      <c r="J70" s="1030"/>
      <c r="K70" s="1030"/>
      <c r="L70" s="1030"/>
      <c r="M70" s="1030"/>
      <c r="N70" s="1030"/>
      <c r="O70" s="1030"/>
      <c r="P70" s="1031"/>
      <c r="Q70" s="1032">
        <v>580</v>
      </c>
      <c r="R70" s="1026"/>
      <c r="S70" s="1026"/>
      <c r="T70" s="1026"/>
      <c r="U70" s="1026"/>
      <c r="V70" s="1026">
        <v>523</v>
      </c>
      <c r="W70" s="1026"/>
      <c r="X70" s="1026"/>
      <c r="Y70" s="1026"/>
      <c r="Z70" s="1026"/>
      <c r="AA70" s="1026">
        <v>57</v>
      </c>
      <c r="AB70" s="1026"/>
      <c r="AC70" s="1026"/>
      <c r="AD70" s="1026"/>
      <c r="AE70" s="1026"/>
      <c r="AF70" s="1026">
        <v>57</v>
      </c>
      <c r="AG70" s="1026"/>
      <c r="AH70" s="1026"/>
      <c r="AI70" s="1026"/>
      <c r="AJ70" s="1026"/>
      <c r="AK70" s="1026" t="s">
        <v>592</v>
      </c>
      <c r="AL70" s="1026"/>
      <c r="AM70" s="1026"/>
      <c r="AN70" s="1026"/>
      <c r="AO70" s="1026"/>
      <c r="AP70" s="1026" t="s">
        <v>592</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596</v>
      </c>
      <c r="C71" s="1030"/>
      <c r="D71" s="1030"/>
      <c r="E71" s="1030"/>
      <c r="F71" s="1030"/>
      <c r="G71" s="1030"/>
      <c r="H71" s="1030"/>
      <c r="I71" s="1030"/>
      <c r="J71" s="1030"/>
      <c r="K71" s="1030"/>
      <c r="L71" s="1030"/>
      <c r="M71" s="1030"/>
      <c r="N71" s="1030"/>
      <c r="O71" s="1030"/>
      <c r="P71" s="1031"/>
      <c r="Q71" s="1032">
        <v>1542</v>
      </c>
      <c r="R71" s="1026"/>
      <c r="S71" s="1026"/>
      <c r="T71" s="1026"/>
      <c r="U71" s="1026"/>
      <c r="V71" s="1026">
        <v>1493</v>
      </c>
      <c r="W71" s="1026"/>
      <c r="X71" s="1026"/>
      <c r="Y71" s="1026"/>
      <c r="Z71" s="1026"/>
      <c r="AA71" s="1026">
        <v>49</v>
      </c>
      <c r="AB71" s="1026"/>
      <c r="AC71" s="1026"/>
      <c r="AD71" s="1026"/>
      <c r="AE71" s="1026"/>
      <c r="AF71" s="1026">
        <v>49</v>
      </c>
      <c r="AG71" s="1026"/>
      <c r="AH71" s="1026"/>
      <c r="AI71" s="1026"/>
      <c r="AJ71" s="1026"/>
      <c r="AK71" s="1026" t="s">
        <v>592</v>
      </c>
      <c r="AL71" s="1026"/>
      <c r="AM71" s="1026"/>
      <c r="AN71" s="1026"/>
      <c r="AO71" s="1026"/>
      <c r="AP71" s="1026">
        <v>2313</v>
      </c>
      <c r="AQ71" s="1026"/>
      <c r="AR71" s="1026"/>
      <c r="AS71" s="1026"/>
      <c r="AT71" s="1026"/>
      <c r="AU71" s="1026">
        <v>305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597</v>
      </c>
      <c r="C72" s="1030"/>
      <c r="D72" s="1030"/>
      <c r="E72" s="1030"/>
      <c r="F72" s="1030"/>
      <c r="G72" s="1030"/>
      <c r="H72" s="1030"/>
      <c r="I72" s="1030"/>
      <c r="J72" s="1030"/>
      <c r="K72" s="1030"/>
      <c r="L72" s="1030"/>
      <c r="M72" s="1030"/>
      <c r="N72" s="1030"/>
      <c r="O72" s="1030"/>
      <c r="P72" s="1031"/>
      <c r="Q72" s="1032">
        <v>6996</v>
      </c>
      <c r="R72" s="1026"/>
      <c r="S72" s="1026"/>
      <c r="T72" s="1026"/>
      <c r="U72" s="1026"/>
      <c r="V72" s="1026">
        <v>6436</v>
      </c>
      <c r="W72" s="1026"/>
      <c r="X72" s="1026"/>
      <c r="Y72" s="1026"/>
      <c r="Z72" s="1026"/>
      <c r="AA72" s="1026">
        <v>560</v>
      </c>
      <c r="AB72" s="1026"/>
      <c r="AC72" s="1026"/>
      <c r="AD72" s="1026"/>
      <c r="AE72" s="1026"/>
      <c r="AF72" s="1026">
        <v>560</v>
      </c>
      <c r="AG72" s="1026"/>
      <c r="AH72" s="1026"/>
      <c r="AI72" s="1026"/>
      <c r="AJ72" s="1026"/>
      <c r="AK72" s="1026">
        <v>2</v>
      </c>
      <c r="AL72" s="1026"/>
      <c r="AM72" s="1026"/>
      <c r="AN72" s="1026"/>
      <c r="AO72" s="1026"/>
      <c r="AP72" s="1026" t="s">
        <v>592</v>
      </c>
      <c r="AQ72" s="1026"/>
      <c r="AR72" s="1026"/>
      <c r="AS72" s="1026"/>
      <c r="AT72" s="1026"/>
      <c r="AU72" s="1026" t="s">
        <v>592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598</v>
      </c>
      <c r="C73" s="1030"/>
      <c r="D73" s="1030"/>
      <c r="E73" s="1030"/>
      <c r="F73" s="1030"/>
      <c r="G73" s="1030"/>
      <c r="H73" s="1030"/>
      <c r="I73" s="1030"/>
      <c r="J73" s="1030"/>
      <c r="K73" s="1030"/>
      <c r="L73" s="1030"/>
      <c r="M73" s="1030"/>
      <c r="N73" s="1030"/>
      <c r="O73" s="1030"/>
      <c r="P73" s="1031"/>
      <c r="Q73" s="1032">
        <v>214</v>
      </c>
      <c r="R73" s="1026"/>
      <c r="S73" s="1026"/>
      <c r="T73" s="1026"/>
      <c r="U73" s="1026"/>
      <c r="V73" s="1026">
        <v>183</v>
      </c>
      <c r="W73" s="1026"/>
      <c r="X73" s="1026"/>
      <c r="Y73" s="1026"/>
      <c r="Z73" s="1026"/>
      <c r="AA73" s="1026">
        <v>31</v>
      </c>
      <c r="AB73" s="1026"/>
      <c r="AC73" s="1026"/>
      <c r="AD73" s="1026"/>
      <c r="AE73" s="1026"/>
      <c r="AF73" s="1026">
        <v>31</v>
      </c>
      <c r="AG73" s="1026"/>
      <c r="AH73" s="1026"/>
      <c r="AI73" s="1026"/>
      <c r="AJ73" s="1026"/>
      <c r="AK73" s="1026">
        <v>5</v>
      </c>
      <c r="AL73" s="1026"/>
      <c r="AM73" s="1026"/>
      <c r="AN73" s="1026"/>
      <c r="AO73" s="1026"/>
      <c r="AP73" s="1026" t="s">
        <v>592</v>
      </c>
      <c r="AQ73" s="1026"/>
      <c r="AR73" s="1026"/>
      <c r="AS73" s="1026"/>
      <c r="AT73" s="1026"/>
      <c r="AU73" s="1026" t="s">
        <v>592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599</v>
      </c>
      <c r="C74" s="1030"/>
      <c r="D74" s="1030"/>
      <c r="E74" s="1030"/>
      <c r="F74" s="1030"/>
      <c r="G74" s="1030"/>
      <c r="H74" s="1030"/>
      <c r="I74" s="1030"/>
      <c r="J74" s="1030"/>
      <c r="K74" s="1030"/>
      <c r="L74" s="1030"/>
      <c r="M74" s="1030"/>
      <c r="N74" s="1030"/>
      <c r="O74" s="1030"/>
      <c r="P74" s="1031"/>
      <c r="Q74" s="1032">
        <v>151</v>
      </c>
      <c r="R74" s="1026"/>
      <c r="S74" s="1026"/>
      <c r="T74" s="1026"/>
      <c r="U74" s="1026"/>
      <c r="V74" s="1026">
        <v>143</v>
      </c>
      <c r="W74" s="1026"/>
      <c r="X74" s="1026"/>
      <c r="Y74" s="1026"/>
      <c r="Z74" s="1026"/>
      <c r="AA74" s="1026">
        <v>7</v>
      </c>
      <c r="AB74" s="1026"/>
      <c r="AC74" s="1026"/>
      <c r="AD74" s="1026"/>
      <c r="AE74" s="1026"/>
      <c r="AF74" s="1026">
        <v>7</v>
      </c>
      <c r="AG74" s="1026"/>
      <c r="AH74" s="1026"/>
      <c r="AI74" s="1026"/>
      <c r="AJ74" s="1026"/>
      <c r="AK74" s="1026" t="s">
        <v>592</v>
      </c>
      <c r="AL74" s="1026"/>
      <c r="AM74" s="1026"/>
      <c r="AN74" s="1026"/>
      <c r="AO74" s="1026"/>
      <c r="AP74" s="1026" t="s">
        <v>592</v>
      </c>
      <c r="AQ74" s="1026"/>
      <c r="AR74" s="1026"/>
      <c r="AS74" s="1026"/>
      <c r="AT74" s="1026"/>
      <c r="AU74" s="1026" t="s">
        <v>592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600</v>
      </c>
      <c r="C75" s="1030"/>
      <c r="D75" s="1030"/>
      <c r="E75" s="1030"/>
      <c r="F75" s="1030"/>
      <c r="G75" s="1030"/>
      <c r="H75" s="1030"/>
      <c r="I75" s="1030"/>
      <c r="J75" s="1030"/>
      <c r="K75" s="1030"/>
      <c r="L75" s="1030"/>
      <c r="M75" s="1030"/>
      <c r="N75" s="1030"/>
      <c r="O75" s="1030"/>
      <c r="P75" s="1031"/>
      <c r="Q75" s="1033">
        <v>159098</v>
      </c>
      <c r="R75" s="1034"/>
      <c r="S75" s="1034"/>
      <c r="T75" s="1034"/>
      <c r="U75" s="1035"/>
      <c r="V75" s="1036">
        <v>159098</v>
      </c>
      <c r="W75" s="1034"/>
      <c r="X75" s="1034"/>
      <c r="Y75" s="1034"/>
      <c r="Z75" s="1035"/>
      <c r="AA75" s="1036" t="s">
        <v>592</v>
      </c>
      <c r="AB75" s="1034"/>
      <c r="AC75" s="1034"/>
      <c r="AD75" s="1034"/>
      <c r="AE75" s="1035"/>
      <c r="AF75" s="1036" t="s">
        <v>592</v>
      </c>
      <c r="AG75" s="1034"/>
      <c r="AH75" s="1034"/>
      <c r="AI75" s="1034"/>
      <c r="AJ75" s="1035"/>
      <c r="AK75" s="1036">
        <v>538</v>
      </c>
      <c r="AL75" s="1034"/>
      <c r="AM75" s="1034"/>
      <c r="AN75" s="1034"/>
      <c r="AO75" s="1035"/>
      <c r="AP75" s="1036" t="s">
        <v>592</v>
      </c>
      <c r="AQ75" s="1034"/>
      <c r="AR75" s="1034"/>
      <c r="AS75" s="1034"/>
      <c r="AT75" s="1035"/>
      <c r="AU75" s="1036" t="s">
        <v>592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601</v>
      </c>
      <c r="C76" s="1030"/>
      <c r="D76" s="1030"/>
      <c r="E76" s="1030"/>
      <c r="F76" s="1030"/>
      <c r="G76" s="1030"/>
      <c r="H76" s="1030"/>
      <c r="I76" s="1030"/>
      <c r="J76" s="1030"/>
      <c r="K76" s="1030"/>
      <c r="L76" s="1030"/>
      <c r="M76" s="1030"/>
      <c r="N76" s="1030"/>
      <c r="O76" s="1030"/>
      <c r="P76" s="1031"/>
      <c r="Q76" s="1033">
        <v>6</v>
      </c>
      <c r="R76" s="1034"/>
      <c r="S76" s="1034"/>
      <c r="T76" s="1034"/>
      <c r="U76" s="1035"/>
      <c r="V76" s="1036">
        <v>3</v>
      </c>
      <c r="W76" s="1034"/>
      <c r="X76" s="1034"/>
      <c r="Y76" s="1034"/>
      <c r="Z76" s="1035"/>
      <c r="AA76" s="1036">
        <v>2</v>
      </c>
      <c r="AB76" s="1034"/>
      <c r="AC76" s="1034"/>
      <c r="AD76" s="1034"/>
      <c r="AE76" s="1035"/>
      <c r="AF76" s="1036">
        <v>2</v>
      </c>
      <c r="AG76" s="1034"/>
      <c r="AH76" s="1034"/>
      <c r="AI76" s="1034"/>
      <c r="AJ76" s="1035"/>
      <c r="AK76" s="1036" t="s">
        <v>610</v>
      </c>
      <c r="AL76" s="1034"/>
      <c r="AM76" s="1034"/>
      <c r="AN76" s="1034"/>
      <c r="AO76" s="1035"/>
      <c r="AP76" s="1036" t="s">
        <v>610</v>
      </c>
      <c r="AQ76" s="1034"/>
      <c r="AR76" s="1034"/>
      <c r="AS76" s="1034"/>
      <c r="AT76" s="1035"/>
      <c r="AU76" s="1036" t="s">
        <v>610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602</v>
      </c>
      <c r="C77" s="1030"/>
      <c r="D77" s="1030"/>
      <c r="E77" s="1030"/>
      <c r="F77" s="1030"/>
      <c r="G77" s="1030"/>
      <c r="H77" s="1030"/>
      <c r="I77" s="1030"/>
      <c r="J77" s="1030"/>
      <c r="K77" s="1030"/>
      <c r="L77" s="1030"/>
      <c r="M77" s="1030"/>
      <c r="N77" s="1030"/>
      <c r="O77" s="1030"/>
      <c r="P77" s="1031"/>
      <c r="Q77" s="1033">
        <v>7</v>
      </c>
      <c r="R77" s="1034"/>
      <c r="S77" s="1034"/>
      <c r="T77" s="1034"/>
      <c r="U77" s="1035"/>
      <c r="V77" s="1036">
        <v>6</v>
      </c>
      <c r="W77" s="1034"/>
      <c r="X77" s="1034"/>
      <c r="Y77" s="1034"/>
      <c r="Z77" s="1035"/>
      <c r="AA77" s="1036">
        <v>1</v>
      </c>
      <c r="AB77" s="1034"/>
      <c r="AC77" s="1034"/>
      <c r="AD77" s="1034"/>
      <c r="AE77" s="1035"/>
      <c r="AF77" s="1036">
        <v>1</v>
      </c>
      <c r="AG77" s="1034"/>
      <c r="AH77" s="1034"/>
      <c r="AI77" s="1034"/>
      <c r="AJ77" s="1035"/>
      <c r="AK77" s="1036" t="s">
        <v>609</v>
      </c>
      <c r="AL77" s="1034"/>
      <c r="AM77" s="1034"/>
      <c r="AN77" s="1034"/>
      <c r="AO77" s="1035"/>
      <c r="AP77" s="1036" t="s">
        <v>609</v>
      </c>
      <c r="AQ77" s="1034"/>
      <c r="AR77" s="1034"/>
      <c r="AS77" s="1034"/>
      <c r="AT77" s="1035"/>
      <c r="AU77" s="1036" t="s">
        <v>609</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603</v>
      </c>
      <c r="C78" s="1030"/>
      <c r="D78" s="1030"/>
      <c r="E78" s="1030"/>
      <c r="F78" s="1030"/>
      <c r="G78" s="1030"/>
      <c r="H78" s="1030"/>
      <c r="I78" s="1030"/>
      <c r="J78" s="1030"/>
      <c r="K78" s="1030"/>
      <c r="L78" s="1030"/>
      <c r="M78" s="1030"/>
      <c r="N78" s="1030"/>
      <c r="O78" s="1030"/>
      <c r="P78" s="1031"/>
      <c r="Q78" s="1032">
        <v>1314</v>
      </c>
      <c r="R78" s="1026"/>
      <c r="S78" s="1026"/>
      <c r="T78" s="1026"/>
      <c r="U78" s="1026"/>
      <c r="V78" s="1026">
        <v>1294</v>
      </c>
      <c r="W78" s="1026"/>
      <c r="X78" s="1026"/>
      <c r="Y78" s="1026"/>
      <c r="Z78" s="1026"/>
      <c r="AA78" s="1026">
        <v>20</v>
      </c>
      <c r="AB78" s="1026"/>
      <c r="AC78" s="1026"/>
      <c r="AD78" s="1026"/>
      <c r="AE78" s="1026"/>
      <c r="AF78" s="1026">
        <v>20</v>
      </c>
      <c r="AG78" s="1026"/>
      <c r="AH78" s="1026"/>
      <c r="AI78" s="1026"/>
      <c r="AJ78" s="1026"/>
      <c r="AK78" s="1026" t="s">
        <v>611</v>
      </c>
      <c r="AL78" s="1026"/>
      <c r="AM78" s="1026"/>
      <c r="AN78" s="1026"/>
      <c r="AO78" s="1026"/>
      <c r="AP78" s="1026">
        <v>432</v>
      </c>
      <c r="AQ78" s="1026"/>
      <c r="AR78" s="1026"/>
      <c r="AS78" s="1026"/>
      <c r="AT78" s="1026"/>
      <c r="AU78" s="1026" t="s">
        <v>612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394</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1678</v>
      </c>
      <c r="AG88" s="1014"/>
      <c r="AH88" s="1014"/>
      <c r="AI88" s="1014"/>
      <c r="AJ88" s="1014"/>
      <c r="AK88" s="1018"/>
      <c r="AL88" s="1018"/>
      <c r="AM88" s="1018"/>
      <c r="AN88" s="1018"/>
      <c r="AO88" s="1018"/>
      <c r="AP88" s="1014">
        <v>2745</v>
      </c>
      <c r="AQ88" s="1014"/>
      <c r="AR88" s="1014"/>
      <c r="AS88" s="1014"/>
      <c r="AT88" s="1014"/>
      <c r="AU88" s="1014">
        <v>305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94</v>
      </c>
      <c r="CS102" s="1006"/>
      <c r="CT102" s="1006"/>
      <c r="CU102" s="1006"/>
      <c r="CV102" s="1007"/>
      <c r="CW102" s="1005">
        <v>52</v>
      </c>
      <c r="CX102" s="1006"/>
      <c r="CY102" s="1006"/>
      <c r="CZ102" s="1006"/>
      <c r="DA102" s="1007"/>
      <c r="DB102" s="1005" t="s">
        <v>592</v>
      </c>
      <c r="DC102" s="1006"/>
      <c r="DD102" s="1006"/>
      <c r="DE102" s="1006"/>
      <c r="DF102" s="1007"/>
      <c r="DG102" s="1005" t="s">
        <v>592</v>
      </c>
      <c r="DH102" s="1006"/>
      <c r="DI102" s="1006"/>
      <c r="DJ102" s="1006"/>
      <c r="DK102" s="1007"/>
      <c r="DL102" s="1005" t="s">
        <v>592</v>
      </c>
      <c r="DM102" s="1006"/>
      <c r="DN102" s="1006"/>
      <c r="DO102" s="1006"/>
      <c r="DP102" s="1007"/>
      <c r="DQ102" s="1005" t="s">
        <v>592</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309</v>
      </c>
      <c r="AG109" s="949"/>
      <c r="AH109" s="949"/>
      <c r="AI109" s="949"/>
      <c r="AJ109" s="950"/>
      <c r="AK109" s="951" t="s">
        <v>308</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309</v>
      </c>
      <c r="BW109" s="949"/>
      <c r="BX109" s="949"/>
      <c r="BY109" s="949"/>
      <c r="BZ109" s="950"/>
      <c r="CA109" s="951" t="s">
        <v>308</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309</v>
      </c>
      <c r="DM109" s="949"/>
      <c r="DN109" s="949"/>
      <c r="DO109" s="949"/>
      <c r="DP109" s="950"/>
      <c r="DQ109" s="951" t="s">
        <v>308</v>
      </c>
      <c r="DR109" s="949"/>
      <c r="DS109" s="949"/>
      <c r="DT109" s="949"/>
      <c r="DU109" s="950"/>
      <c r="DV109" s="951" t="s">
        <v>433</v>
      </c>
      <c r="DW109" s="949"/>
      <c r="DX109" s="949"/>
      <c r="DY109" s="949"/>
      <c r="DZ109" s="980"/>
    </row>
    <row r="110" spans="1:131" s="247" customFormat="1" ht="26.25" customHeight="1">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1023353</v>
      </c>
      <c r="AB110" s="942"/>
      <c r="AC110" s="942"/>
      <c r="AD110" s="942"/>
      <c r="AE110" s="943"/>
      <c r="AF110" s="944">
        <v>1043919</v>
      </c>
      <c r="AG110" s="942"/>
      <c r="AH110" s="942"/>
      <c r="AI110" s="942"/>
      <c r="AJ110" s="943"/>
      <c r="AK110" s="944">
        <v>1062199</v>
      </c>
      <c r="AL110" s="942"/>
      <c r="AM110" s="942"/>
      <c r="AN110" s="942"/>
      <c r="AO110" s="943"/>
      <c r="AP110" s="945">
        <v>28.4</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9787506</v>
      </c>
      <c r="BR110" s="889"/>
      <c r="BS110" s="889"/>
      <c r="BT110" s="889"/>
      <c r="BU110" s="889"/>
      <c r="BV110" s="889">
        <v>10389231</v>
      </c>
      <c r="BW110" s="889"/>
      <c r="BX110" s="889"/>
      <c r="BY110" s="889"/>
      <c r="BZ110" s="889"/>
      <c r="CA110" s="889">
        <v>9840799</v>
      </c>
      <c r="CB110" s="889"/>
      <c r="CC110" s="889"/>
      <c r="CD110" s="889"/>
      <c r="CE110" s="889"/>
      <c r="CF110" s="913">
        <v>262.7</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439</v>
      </c>
      <c r="DM110" s="889"/>
      <c r="DN110" s="889"/>
      <c r="DO110" s="889"/>
      <c r="DP110" s="889"/>
      <c r="DQ110" s="889" t="s">
        <v>439</v>
      </c>
      <c r="DR110" s="889"/>
      <c r="DS110" s="889"/>
      <c r="DT110" s="889"/>
      <c r="DU110" s="889"/>
      <c r="DV110" s="890" t="s">
        <v>439</v>
      </c>
      <c r="DW110" s="890"/>
      <c r="DX110" s="890"/>
      <c r="DY110" s="890"/>
      <c r="DZ110" s="891"/>
    </row>
    <row r="111" spans="1:131" s="247" customFormat="1" ht="26.25" customHeight="1">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131</v>
      </c>
      <c r="AG111" s="970"/>
      <c r="AH111" s="970"/>
      <c r="AI111" s="970"/>
      <c r="AJ111" s="971"/>
      <c r="AK111" s="972" t="s">
        <v>131</v>
      </c>
      <c r="AL111" s="970"/>
      <c r="AM111" s="970"/>
      <c r="AN111" s="970"/>
      <c r="AO111" s="971"/>
      <c r="AP111" s="973" t="s">
        <v>439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333309</v>
      </c>
      <c r="BR111" s="861"/>
      <c r="BS111" s="861"/>
      <c r="BT111" s="861"/>
      <c r="BU111" s="861"/>
      <c r="BV111" s="861">
        <v>294003</v>
      </c>
      <c r="BW111" s="861"/>
      <c r="BX111" s="861"/>
      <c r="BY111" s="861"/>
      <c r="BZ111" s="861"/>
      <c r="CA111" s="861">
        <v>254625</v>
      </c>
      <c r="CB111" s="861"/>
      <c r="CC111" s="861"/>
      <c r="CD111" s="861"/>
      <c r="CE111" s="861"/>
      <c r="CF111" s="922">
        <v>6.8</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439</v>
      </c>
      <c r="DM111" s="861"/>
      <c r="DN111" s="861"/>
      <c r="DO111" s="861"/>
      <c r="DP111" s="861"/>
      <c r="DQ111" s="861" t="s">
        <v>439</v>
      </c>
      <c r="DR111" s="861"/>
      <c r="DS111" s="861"/>
      <c r="DT111" s="861"/>
      <c r="DU111" s="861"/>
      <c r="DV111" s="838" t="s">
        <v>439</v>
      </c>
      <c r="DW111" s="838"/>
      <c r="DX111" s="838"/>
      <c r="DY111" s="838"/>
      <c r="DZ111" s="839"/>
    </row>
    <row r="112" spans="1:131" s="247" customFormat="1" ht="26.25" customHeight="1">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439</v>
      </c>
      <c r="AG112" s="824"/>
      <c r="AH112" s="824"/>
      <c r="AI112" s="824"/>
      <c r="AJ112" s="825"/>
      <c r="AK112" s="826" t="s">
        <v>439</v>
      </c>
      <c r="AL112" s="824"/>
      <c r="AM112" s="824"/>
      <c r="AN112" s="824"/>
      <c r="AO112" s="825"/>
      <c r="AP112" s="871" t="s">
        <v>439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7764137</v>
      </c>
      <c r="BR112" s="861"/>
      <c r="BS112" s="861"/>
      <c r="BT112" s="861"/>
      <c r="BU112" s="861"/>
      <c r="BV112" s="861">
        <v>8211257</v>
      </c>
      <c r="BW112" s="861"/>
      <c r="BX112" s="861"/>
      <c r="BY112" s="861"/>
      <c r="BZ112" s="861"/>
      <c r="CA112" s="861">
        <v>7834161</v>
      </c>
      <c r="CB112" s="861"/>
      <c r="CC112" s="861"/>
      <c r="CD112" s="861"/>
      <c r="CE112" s="861"/>
      <c r="CF112" s="922">
        <v>209.1</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439</v>
      </c>
      <c r="DM112" s="861"/>
      <c r="DN112" s="861"/>
      <c r="DO112" s="861"/>
      <c r="DP112" s="861"/>
      <c r="DQ112" s="861" t="s">
        <v>439</v>
      </c>
      <c r="DR112" s="861"/>
      <c r="DS112" s="861"/>
      <c r="DT112" s="861"/>
      <c r="DU112" s="861"/>
      <c r="DV112" s="838" t="s">
        <v>439</v>
      </c>
      <c r="DW112" s="838"/>
      <c r="DX112" s="838"/>
      <c r="DY112" s="838"/>
      <c r="DZ112" s="839"/>
    </row>
    <row r="113" spans="1:130" s="247" customFormat="1" ht="26.25" customHeight="1">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480132</v>
      </c>
      <c r="AB113" s="970"/>
      <c r="AC113" s="970"/>
      <c r="AD113" s="970"/>
      <c r="AE113" s="971"/>
      <c r="AF113" s="972">
        <v>496379</v>
      </c>
      <c r="AG113" s="970"/>
      <c r="AH113" s="970"/>
      <c r="AI113" s="970"/>
      <c r="AJ113" s="971"/>
      <c r="AK113" s="972">
        <v>410388</v>
      </c>
      <c r="AL113" s="970"/>
      <c r="AM113" s="970"/>
      <c r="AN113" s="970"/>
      <c r="AO113" s="971"/>
      <c r="AP113" s="973">
        <v>11</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380502</v>
      </c>
      <c r="BR113" s="861"/>
      <c r="BS113" s="861"/>
      <c r="BT113" s="861"/>
      <c r="BU113" s="861"/>
      <c r="BV113" s="861">
        <v>351953</v>
      </c>
      <c r="BW113" s="861"/>
      <c r="BX113" s="861"/>
      <c r="BY113" s="861"/>
      <c r="BZ113" s="861"/>
      <c r="CA113" s="861">
        <v>305362</v>
      </c>
      <c r="CB113" s="861"/>
      <c r="CC113" s="861"/>
      <c r="CD113" s="861"/>
      <c r="CE113" s="861"/>
      <c r="CF113" s="922">
        <v>8.1999999999999993</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439</v>
      </c>
      <c r="DM113" s="824"/>
      <c r="DN113" s="824"/>
      <c r="DO113" s="824"/>
      <c r="DP113" s="825"/>
      <c r="DQ113" s="826" t="s">
        <v>439</v>
      </c>
      <c r="DR113" s="824"/>
      <c r="DS113" s="824"/>
      <c r="DT113" s="824"/>
      <c r="DU113" s="825"/>
      <c r="DV113" s="871" t="s">
        <v>439</v>
      </c>
      <c r="DW113" s="872"/>
      <c r="DX113" s="872"/>
      <c r="DY113" s="872"/>
      <c r="DZ113" s="873"/>
    </row>
    <row r="114" spans="1:130" s="247" customFormat="1" ht="26.25" customHeight="1">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36650</v>
      </c>
      <c r="AB114" s="824"/>
      <c r="AC114" s="824"/>
      <c r="AD114" s="824"/>
      <c r="AE114" s="825"/>
      <c r="AF114" s="826">
        <v>50467</v>
      </c>
      <c r="AG114" s="824"/>
      <c r="AH114" s="824"/>
      <c r="AI114" s="824"/>
      <c r="AJ114" s="825"/>
      <c r="AK114" s="826">
        <v>44687</v>
      </c>
      <c r="AL114" s="824"/>
      <c r="AM114" s="824"/>
      <c r="AN114" s="824"/>
      <c r="AO114" s="825"/>
      <c r="AP114" s="871">
        <v>1.2</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751009</v>
      </c>
      <c r="BR114" s="861"/>
      <c r="BS114" s="861"/>
      <c r="BT114" s="861"/>
      <c r="BU114" s="861"/>
      <c r="BV114" s="861">
        <v>653842</v>
      </c>
      <c r="BW114" s="861"/>
      <c r="BX114" s="861"/>
      <c r="BY114" s="861"/>
      <c r="BZ114" s="861"/>
      <c r="CA114" s="861">
        <v>759540</v>
      </c>
      <c r="CB114" s="861"/>
      <c r="CC114" s="861"/>
      <c r="CD114" s="861"/>
      <c r="CE114" s="861"/>
      <c r="CF114" s="922">
        <v>20.3</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439</v>
      </c>
      <c r="DM114" s="824"/>
      <c r="DN114" s="824"/>
      <c r="DO114" s="824"/>
      <c r="DP114" s="825"/>
      <c r="DQ114" s="826" t="s">
        <v>439</v>
      </c>
      <c r="DR114" s="824"/>
      <c r="DS114" s="824"/>
      <c r="DT114" s="824"/>
      <c r="DU114" s="825"/>
      <c r="DV114" s="871" t="s">
        <v>439</v>
      </c>
      <c r="DW114" s="872"/>
      <c r="DX114" s="872"/>
      <c r="DY114" s="872"/>
      <c r="DZ114" s="873"/>
    </row>
    <row r="115" spans="1:130" s="247" customFormat="1" ht="26.25" customHeight="1">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38777</v>
      </c>
      <c r="AB115" s="970"/>
      <c r="AC115" s="970"/>
      <c r="AD115" s="970"/>
      <c r="AE115" s="971"/>
      <c r="AF115" s="972">
        <v>39306</v>
      </c>
      <c r="AG115" s="970"/>
      <c r="AH115" s="970"/>
      <c r="AI115" s="970"/>
      <c r="AJ115" s="971"/>
      <c r="AK115" s="972">
        <v>39378</v>
      </c>
      <c r="AL115" s="970"/>
      <c r="AM115" s="970"/>
      <c r="AN115" s="970"/>
      <c r="AO115" s="971"/>
      <c r="AP115" s="973">
        <v>1.1000000000000001</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439</v>
      </c>
      <c r="BR115" s="861"/>
      <c r="BS115" s="861"/>
      <c r="BT115" s="861"/>
      <c r="BU115" s="861"/>
      <c r="BV115" s="861" t="s">
        <v>439</v>
      </c>
      <c r="BW115" s="861"/>
      <c r="BX115" s="861"/>
      <c r="BY115" s="861"/>
      <c r="BZ115" s="861"/>
      <c r="CA115" s="861" t="s">
        <v>439</v>
      </c>
      <c r="CB115" s="861"/>
      <c r="CC115" s="861"/>
      <c r="CD115" s="861"/>
      <c r="CE115" s="861"/>
      <c r="CF115" s="922" t="s">
        <v>439</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439</v>
      </c>
      <c r="DH115" s="824"/>
      <c r="DI115" s="824"/>
      <c r="DJ115" s="824"/>
      <c r="DK115" s="825"/>
      <c r="DL115" s="826" t="s">
        <v>439</v>
      </c>
      <c r="DM115" s="824"/>
      <c r="DN115" s="824"/>
      <c r="DO115" s="824"/>
      <c r="DP115" s="825"/>
      <c r="DQ115" s="826" t="s">
        <v>439</v>
      </c>
      <c r="DR115" s="824"/>
      <c r="DS115" s="824"/>
      <c r="DT115" s="824"/>
      <c r="DU115" s="825"/>
      <c r="DV115" s="871" t="s">
        <v>439</v>
      </c>
      <c r="DW115" s="872"/>
      <c r="DX115" s="872"/>
      <c r="DY115" s="872"/>
      <c r="DZ115" s="873"/>
    </row>
    <row r="116" spans="1:130" s="247" customFormat="1" ht="26.25" customHeight="1">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439</v>
      </c>
      <c r="AB116" s="824"/>
      <c r="AC116" s="824"/>
      <c r="AD116" s="824"/>
      <c r="AE116" s="825"/>
      <c r="AF116" s="826" t="s">
        <v>439</v>
      </c>
      <c r="AG116" s="824"/>
      <c r="AH116" s="824"/>
      <c r="AI116" s="824"/>
      <c r="AJ116" s="825"/>
      <c r="AK116" s="826" t="s">
        <v>439</v>
      </c>
      <c r="AL116" s="824"/>
      <c r="AM116" s="824"/>
      <c r="AN116" s="824"/>
      <c r="AO116" s="825"/>
      <c r="AP116" s="871" t="s">
        <v>439</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439</v>
      </c>
      <c r="BR116" s="861"/>
      <c r="BS116" s="861"/>
      <c r="BT116" s="861"/>
      <c r="BU116" s="861"/>
      <c r="BV116" s="861" t="s">
        <v>439</v>
      </c>
      <c r="BW116" s="861"/>
      <c r="BX116" s="861"/>
      <c r="BY116" s="861"/>
      <c r="BZ116" s="861"/>
      <c r="CA116" s="861" t="s">
        <v>439</v>
      </c>
      <c r="CB116" s="861"/>
      <c r="CC116" s="861"/>
      <c r="CD116" s="861"/>
      <c r="CE116" s="861"/>
      <c r="CF116" s="922" t="s">
        <v>439</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333309</v>
      </c>
      <c r="DH116" s="824"/>
      <c r="DI116" s="824"/>
      <c r="DJ116" s="824"/>
      <c r="DK116" s="825"/>
      <c r="DL116" s="826">
        <v>294003</v>
      </c>
      <c r="DM116" s="824"/>
      <c r="DN116" s="824"/>
      <c r="DO116" s="824"/>
      <c r="DP116" s="825"/>
      <c r="DQ116" s="826">
        <v>254625</v>
      </c>
      <c r="DR116" s="824"/>
      <c r="DS116" s="824"/>
      <c r="DT116" s="824"/>
      <c r="DU116" s="825"/>
      <c r="DV116" s="871">
        <v>6.8</v>
      </c>
      <c r="DW116" s="872"/>
      <c r="DX116" s="872"/>
      <c r="DY116" s="872"/>
      <c r="DZ116" s="873"/>
    </row>
    <row r="117" spans="1:130" s="247"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1578912</v>
      </c>
      <c r="AB117" s="956"/>
      <c r="AC117" s="956"/>
      <c r="AD117" s="956"/>
      <c r="AE117" s="957"/>
      <c r="AF117" s="958">
        <v>1630071</v>
      </c>
      <c r="AG117" s="956"/>
      <c r="AH117" s="956"/>
      <c r="AI117" s="956"/>
      <c r="AJ117" s="957"/>
      <c r="AK117" s="958">
        <v>1556652</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461</v>
      </c>
      <c r="BR117" s="861"/>
      <c r="BS117" s="861"/>
      <c r="BT117" s="861"/>
      <c r="BU117" s="861"/>
      <c r="BV117" s="861" t="s">
        <v>461</v>
      </c>
      <c r="BW117" s="861"/>
      <c r="BX117" s="861"/>
      <c r="BY117" s="861"/>
      <c r="BZ117" s="861"/>
      <c r="CA117" s="861" t="s">
        <v>462</v>
      </c>
      <c r="CB117" s="861"/>
      <c r="CC117" s="861"/>
      <c r="CD117" s="861"/>
      <c r="CE117" s="861"/>
      <c r="CF117" s="922" t="s">
        <v>461</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461</v>
      </c>
      <c r="DH117" s="824"/>
      <c r="DI117" s="824"/>
      <c r="DJ117" s="824"/>
      <c r="DK117" s="825"/>
      <c r="DL117" s="826" t="s">
        <v>464</v>
      </c>
      <c r="DM117" s="824"/>
      <c r="DN117" s="824"/>
      <c r="DO117" s="824"/>
      <c r="DP117" s="825"/>
      <c r="DQ117" s="826" t="s">
        <v>461</v>
      </c>
      <c r="DR117" s="824"/>
      <c r="DS117" s="824"/>
      <c r="DT117" s="824"/>
      <c r="DU117" s="825"/>
      <c r="DV117" s="871" t="s">
        <v>461</v>
      </c>
      <c r="DW117" s="872"/>
      <c r="DX117" s="872"/>
      <c r="DY117" s="872"/>
      <c r="DZ117" s="873"/>
    </row>
    <row r="118" spans="1:130" s="247" customFormat="1" ht="26.25" customHeight="1">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309</v>
      </c>
      <c r="AG118" s="949"/>
      <c r="AH118" s="949"/>
      <c r="AI118" s="949"/>
      <c r="AJ118" s="950"/>
      <c r="AK118" s="951" t="s">
        <v>308</v>
      </c>
      <c r="AL118" s="949"/>
      <c r="AM118" s="949"/>
      <c r="AN118" s="949"/>
      <c r="AO118" s="950"/>
      <c r="AP118" s="952" t="s">
        <v>433</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464</v>
      </c>
      <c r="BR118" s="892"/>
      <c r="BS118" s="892"/>
      <c r="BT118" s="892"/>
      <c r="BU118" s="892"/>
      <c r="BV118" s="892" t="s">
        <v>461</v>
      </c>
      <c r="BW118" s="892"/>
      <c r="BX118" s="892"/>
      <c r="BY118" s="892"/>
      <c r="BZ118" s="892"/>
      <c r="CA118" s="892" t="s">
        <v>461</v>
      </c>
      <c r="CB118" s="892"/>
      <c r="CC118" s="892"/>
      <c r="CD118" s="892"/>
      <c r="CE118" s="892"/>
      <c r="CF118" s="922" t="s">
        <v>466</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461</v>
      </c>
      <c r="DH118" s="824"/>
      <c r="DI118" s="824"/>
      <c r="DJ118" s="824"/>
      <c r="DK118" s="825"/>
      <c r="DL118" s="826" t="s">
        <v>461</v>
      </c>
      <c r="DM118" s="824"/>
      <c r="DN118" s="824"/>
      <c r="DO118" s="824"/>
      <c r="DP118" s="825"/>
      <c r="DQ118" s="826" t="s">
        <v>464</v>
      </c>
      <c r="DR118" s="824"/>
      <c r="DS118" s="824"/>
      <c r="DT118" s="824"/>
      <c r="DU118" s="825"/>
      <c r="DV118" s="871" t="s">
        <v>461</v>
      </c>
      <c r="DW118" s="872"/>
      <c r="DX118" s="872"/>
      <c r="DY118" s="872"/>
      <c r="DZ118" s="873"/>
    </row>
    <row r="119" spans="1:130" s="247" customFormat="1" ht="26.25" customHeight="1">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461</v>
      </c>
      <c r="AB119" s="942"/>
      <c r="AC119" s="942"/>
      <c r="AD119" s="942"/>
      <c r="AE119" s="943"/>
      <c r="AF119" s="944" t="s">
        <v>461</v>
      </c>
      <c r="AG119" s="942"/>
      <c r="AH119" s="942"/>
      <c r="AI119" s="942"/>
      <c r="AJ119" s="943"/>
      <c r="AK119" s="944" t="s">
        <v>461</v>
      </c>
      <c r="AL119" s="942"/>
      <c r="AM119" s="942"/>
      <c r="AN119" s="942"/>
      <c r="AO119" s="943"/>
      <c r="AP119" s="945" t="s">
        <v>461</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468</v>
      </c>
      <c r="BP119" s="925"/>
      <c r="BQ119" s="929">
        <v>19016463</v>
      </c>
      <c r="BR119" s="892"/>
      <c r="BS119" s="892"/>
      <c r="BT119" s="892"/>
      <c r="BU119" s="892"/>
      <c r="BV119" s="892">
        <v>19900286</v>
      </c>
      <c r="BW119" s="892"/>
      <c r="BX119" s="892"/>
      <c r="BY119" s="892"/>
      <c r="BZ119" s="892"/>
      <c r="CA119" s="892">
        <v>18994487</v>
      </c>
      <c r="CB119" s="892"/>
      <c r="CC119" s="892"/>
      <c r="CD119" s="892"/>
      <c r="CE119" s="892"/>
      <c r="CF119" s="790"/>
      <c r="CG119" s="791"/>
      <c r="CH119" s="791"/>
      <c r="CI119" s="791"/>
      <c r="CJ119" s="881"/>
      <c r="CK119" s="979"/>
      <c r="CL119" s="867"/>
      <c r="CM119" s="885" t="s">
        <v>469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464</v>
      </c>
      <c r="DH119" s="807"/>
      <c r="DI119" s="807"/>
      <c r="DJ119" s="807"/>
      <c r="DK119" s="808"/>
      <c r="DL119" s="809" t="s">
        <v>461</v>
      </c>
      <c r="DM119" s="807"/>
      <c r="DN119" s="807"/>
      <c r="DO119" s="807"/>
      <c r="DP119" s="808"/>
      <c r="DQ119" s="809" t="s">
        <v>461</v>
      </c>
      <c r="DR119" s="807"/>
      <c r="DS119" s="807"/>
      <c r="DT119" s="807"/>
      <c r="DU119" s="808"/>
      <c r="DV119" s="895" t="s">
        <v>464</v>
      </c>
      <c r="DW119" s="896"/>
      <c r="DX119" s="896"/>
      <c r="DY119" s="896"/>
      <c r="DZ119" s="897"/>
    </row>
    <row r="120" spans="1:130" s="247" customFormat="1" ht="26.25" customHeight="1">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464</v>
      </c>
      <c r="AB120" s="824"/>
      <c r="AC120" s="824"/>
      <c r="AD120" s="824"/>
      <c r="AE120" s="825"/>
      <c r="AF120" s="826" t="s">
        <v>461</v>
      </c>
      <c r="AG120" s="824"/>
      <c r="AH120" s="824"/>
      <c r="AI120" s="824"/>
      <c r="AJ120" s="825"/>
      <c r="AK120" s="826" t="s">
        <v>461</v>
      </c>
      <c r="AL120" s="824"/>
      <c r="AM120" s="824"/>
      <c r="AN120" s="824"/>
      <c r="AO120" s="825"/>
      <c r="AP120" s="871" t="s">
        <v>461</v>
      </c>
      <c r="AQ120" s="872"/>
      <c r="AR120" s="872"/>
      <c r="AS120" s="872"/>
      <c r="AT120" s="873"/>
      <c r="AU120" s="930" t="s">
        <v>470</v>
      </c>
      <c r="AV120" s="931"/>
      <c r="AW120" s="931"/>
      <c r="AX120" s="931"/>
      <c r="AY120" s="932"/>
      <c r="AZ120" s="907" t="s">
        <v>471</v>
      </c>
      <c r="BA120" s="852"/>
      <c r="BB120" s="852"/>
      <c r="BC120" s="852"/>
      <c r="BD120" s="852"/>
      <c r="BE120" s="852"/>
      <c r="BF120" s="852"/>
      <c r="BG120" s="852"/>
      <c r="BH120" s="852"/>
      <c r="BI120" s="852"/>
      <c r="BJ120" s="852"/>
      <c r="BK120" s="852"/>
      <c r="BL120" s="852"/>
      <c r="BM120" s="852"/>
      <c r="BN120" s="852"/>
      <c r="BO120" s="852"/>
      <c r="BP120" s="853"/>
      <c r="BQ120" s="908">
        <v>6743458</v>
      </c>
      <c r="BR120" s="889"/>
      <c r="BS120" s="889"/>
      <c r="BT120" s="889"/>
      <c r="BU120" s="889"/>
      <c r="BV120" s="889">
        <v>6094960</v>
      </c>
      <c r="BW120" s="889"/>
      <c r="BX120" s="889"/>
      <c r="BY120" s="889"/>
      <c r="BZ120" s="889"/>
      <c r="CA120" s="889">
        <v>5496926</v>
      </c>
      <c r="CB120" s="889"/>
      <c r="CC120" s="889"/>
      <c r="CD120" s="889"/>
      <c r="CE120" s="889"/>
      <c r="CF120" s="913">
        <v>146.69999999999999</v>
      </c>
      <c r="CG120" s="914"/>
      <c r="CH120" s="914"/>
      <c r="CI120" s="914"/>
      <c r="CJ120" s="914"/>
      <c r="CK120" s="915" t="s">
        <v>472</v>
      </c>
      <c r="CL120" s="899"/>
      <c r="CM120" s="899"/>
      <c r="CN120" s="899"/>
      <c r="CO120" s="900"/>
      <c r="CP120" s="919" t="s">
        <v>473</v>
      </c>
      <c r="CQ120" s="920"/>
      <c r="CR120" s="920"/>
      <c r="CS120" s="920"/>
      <c r="CT120" s="920"/>
      <c r="CU120" s="920"/>
      <c r="CV120" s="920"/>
      <c r="CW120" s="920"/>
      <c r="CX120" s="920"/>
      <c r="CY120" s="920"/>
      <c r="CZ120" s="920"/>
      <c r="DA120" s="920"/>
      <c r="DB120" s="920"/>
      <c r="DC120" s="920"/>
      <c r="DD120" s="920"/>
      <c r="DE120" s="920"/>
      <c r="DF120" s="921"/>
      <c r="DG120" s="908">
        <v>4278638</v>
      </c>
      <c r="DH120" s="889"/>
      <c r="DI120" s="889"/>
      <c r="DJ120" s="889"/>
      <c r="DK120" s="889"/>
      <c r="DL120" s="889">
        <v>4593941</v>
      </c>
      <c r="DM120" s="889"/>
      <c r="DN120" s="889"/>
      <c r="DO120" s="889"/>
      <c r="DP120" s="889"/>
      <c r="DQ120" s="889">
        <v>4818189</v>
      </c>
      <c r="DR120" s="889"/>
      <c r="DS120" s="889"/>
      <c r="DT120" s="889"/>
      <c r="DU120" s="889"/>
      <c r="DV120" s="890">
        <v>128.6</v>
      </c>
      <c r="DW120" s="890"/>
      <c r="DX120" s="890"/>
      <c r="DY120" s="890"/>
      <c r="DZ120" s="891"/>
    </row>
    <row r="121" spans="1:130" s="247" customFormat="1" ht="26.25" customHeight="1">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461</v>
      </c>
      <c r="AB121" s="824"/>
      <c r="AC121" s="824"/>
      <c r="AD121" s="824"/>
      <c r="AE121" s="825"/>
      <c r="AF121" s="826" t="s">
        <v>461</v>
      </c>
      <c r="AG121" s="824"/>
      <c r="AH121" s="824"/>
      <c r="AI121" s="824"/>
      <c r="AJ121" s="825"/>
      <c r="AK121" s="826" t="s">
        <v>461</v>
      </c>
      <c r="AL121" s="824"/>
      <c r="AM121" s="824"/>
      <c r="AN121" s="824"/>
      <c r="AO121" s="825"/>
      <c r="AP121" s="871" t="s">
        <v>461</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t="s">
        <v>461</v>
      </c>
      <c r="BR121" s="861"/>
      <c r="BS121" s="861"/>
      <c r="BT121" s="861"/>
      <c r="BU121" s="861"/>
      <c r="BV121" s="861" t="s">
        <v>461</v>
      </c>
      <c r="BW121" s="861"/>
      <c r="BX121" s="861"/>
      <c r="BY121" s="861"/>
      <c r="BZ121" s="861"/>
      <c r="CA121" s="861" t="s">
        <v>461</v>
      </c>
      <c r="CB121" s="861"/>
      <c r="CC121" s="861"/>
      <c r="CD121" s="861"/>
      <c r="CE121" s="861"/>
      <c r="CF121" s="922" t="s">
        <v>461</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3459185</v>
      </c>
      <c r="DH121" s="861"/>
      <c r="DI121" s="861"/>
      <c r="DJ121" s="861"/>
      <c r="DK121" s="861"/>
      <c r="DL121" s="861">
        <v>3594890</v>
      </c>
      <c r="DM121" s="861"/>
      <c r="DN121" s="861"/>
      <c r="DO121" s="861"/>
      <c r="DP121" s="861"/>
      <c r="DQ121" s="861">
        <v>2995702</v>
      </c>
      <c r="DR121" s="861"/>
      <c r="DS121" s="861"/>
      <c r="DT121" s="861"/>
      <c r="DU121" s="861"/>
      <c r="DV121" s="838">
        <v>80</v>
      </c>
      <c r="DW121" s="838"/>
      <c r="DX121" s="838"/>
      <c r="DY121" s="838"/>
      <c r="DZ121" s="839"/>
    </row>
    <row r="122" spans="1:130" s="247" customFormat="1" ht="26.25" customHeight="1">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461</v>
      </c>
      <c r="AB122" s="824"/>
      <c r="AC122" s="824"/>
      <c r="AD122" s="824"/>
      <c r="AE122" s="825"/>
      <c r="AF122" s="826" t="s">
        <v>461</v>
      </c>
      <c r="AG122" s="824"/>
      <c r="AH122" s="824"/>
      <c r="AI122" s="824"/>
      <c r="AJ122" s="825"/>
      <c r="AK122" s="826" t="s">
        <v>464</v>
      </c>
      <c r="AL122" s="824"/>
      <c r="AM122" s="824"/>
      <c r="AN122" s="824"/>
      <c r="AO122" s="825"/>
      <c r="AP122" s="871" t="s">
        <v>461</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12349956</v>
      </c>
      <c r="BR122" s="892"/>
      <c r="BS122" s="892"/>
      <c r="BT122" s="892"/>
      <c r="BU122" s="892"/>
      <c r="BV122" s="892">
        <v>12537371</v>
      </c>
      <c r="BW122" s="892"/>
      <c r="BX122" s="892"/>
      <c r="BY122" s="892"/>
      <c r="BZ122" s="892"/>
      <c r="CA122" s="892">
        <v>12689537</v>
      </c>
      <c r="CB122" s="892"/>
      <c r="CC122" s="892"/>
      <c r="CD122" s="892"/>
      <c r="CE122" s="892"/>
      <c r="CF122" s="893">
        <v>338.8</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v>26314</v>
      </c>
      <c r="DH122" s="861"/>
      <c r="DI122" s="861"/>
      <c r="DJ122" s="861"/>
      <c r="DK122" s="861"/>
      <c r="DL122" s="861">
        <v>22426</v>
      </c>
      <c r="DM122" s="861"/>
      <c r="DN122" s="861"/>
      <c r="DO122" s="861"/>
      <c r="DP122" s="861"/>
      <c r="DQ122" s="861">
        <v>20270</v>
      </c>
      <c r="DR122" s="861"/>
      <c r="DS122" s="861"/>
      <c r="DT122" s="861"/>
      <c r="DU122" s="861"/>
      <c r="DV122" s="838">
        <v>0.5</v>
      </c>
      <c r="DW122" s="838"/>
      <c r="DX122" s="838"/>
      <c r="DY122" s="838"/>
      <c r="DZ122" s="839"/>
    </row>
    <row r="123" spans="1:130" s="247" customFormat="1" ht="26.25" customHeight="1">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38777</v>
      </c>
      <c r="AB123" s="824"/>
      <c r="AC123" s="824"/>
      <c r="AD123" s="824"/>
      <c r="AE123" s="825"/>
      <c r="AF123" s="826">
        <v>39306</v>
      </c>
      <c r="AG123" s="824"/>
      <c r="AH123" s="824"/>
      <c r="AI123" s="824"/>
      <c r="AJ123" s="825"/>
      <c r="AK123" s="826">
        <v>39378</v>
      </c>
      <c r="AL123" s="824"/>
      <c r="AM123" s="824"/>
      <c r="AN123" s="824"/>
      <c r="AO123" s="825"/>
      <c r="AP123" s="871">
        <v>1.1000000000000001</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479</v>
      </c>
      <c r="BP123" s="925"/>
      <c r="BQ123" s="879">
        <v>19093414</v>
      </c>
      <c r="BR123" s="880"/>
      <c r="BS123" s="880"/>
      <c r="BT123" s="880"/>
      <c r="BU123" s="880"/>
      <c r="BV123" s="880">
        <v>18632331</v>
      </c>
      <c r="BW123" s="880"/>
      <c r="BX123" s="880"/>
      <c r="BY123" s="880"/>
      <c r="BZ123" s="880"/>
      <c r="CA123" s="880">
        <v>18186463</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461</v>
      </c>
      <c r="AB124" s="824"/>
      <c r="AC124" s="824"/>
      <c r="AD124" s="824"/>
      <c r="AE124" s="825"/>
      <c r="AF124" s="826" t="s">
        <v>461</v>
      </c>
      <c r="AG124" s="824"/>
      <c r="AH124" s="824"/>
      <c r="AI124" s="824"/>
      <c r="AJ124" s="825"/>
      <c r="AK124" s="826" t="s">
        <v>461</v>
      </c>
      <c r="AL124" s="824"/>
      <c r="AM124" s="824"/>
      <c r="AN124" s="824"/>
      <c r="AO124" s="825"/>
      <c r="AP124" s="871" t="s">
        <v>461</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461</v>
      </c>
      <c r="BR124" s="878"/>
      <c r="BS124" s="878"/>
      <c r="BT124" s="878"/>
      <c r="BU124" s="878"/>
      <c r="BV124" s="878">
        <v>33.9</v>
      </c>
      <c r="BW124" s="878"/>
      <c r="BX124" s="878"/>
      <c r="BY124" s="878"/>
      <c r="BZ124" s="878"/>
      <c r="CA124" s="878">
        <v>21.5</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461</v>
      </c>
      <c r="DH124" s="807"/>
      <c r="DI124" s="807"/>
      <c r="DJ124" s="807"/>
      <c r="DK124" s="808"/>
      <c r="DL124" s="809" t="s">
        <v>461</v>
      </c>
      <c r="DM124" s="807"/>
      <c r="DN124" s="807"/>
      <c r="DO124" s="807"/>
      <c r="DP124" s="808"/>
      <c r="DQ124" s="809" t="s">
        <v>461</v>
      </c>
      <c r="DR124" s="807"/>
      <c r="DS124" s="807"/>
      <c r="DT124" s="807"/>
      <c r="DU124" s="808"/>
      <c r="DV124" s="895" t="s">
        <v>461</v>
      </c>
      <c r="DW124" s="896"/>
      <c r="DX124" s="896"/>
      <c r="DY124" s="896"/>
      <c r="DZ124" s="897"/>
    </row>
    <row r="125" spans="1:130" s="247" customFormat="1" ht="26.25" customHeight="1">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461</v>
      </c>
      <c r="AB125" s="824"/>
      <c r="AC125" s="824"/>
      <c r="AD125" s="824"/>
      <c r="AE125" s="825"/>
      <c r="AF125" s="826" t="s">
        <v>461</v>
      </c>
      <c r="AG125" s="824"/>
      <c r="AH125" s="824"/>
      <c r="AI125" s="824"/>
      <c r="AJ125" s="825"/>
      <c r="AK125" s="826" t="s">
        <v>461</v>
      </c>
      <c r="AL125" s="824"/>
      <c r="AM125" s="824"/>
      <c r="AN125" s="824"/>
      <c r="AO125" s="825"/>
      <c r="AP125" s="871" t="s">
        <v>461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461</v>
      </c>
      <c r="DH125" s="889"/>
      <c r="DI125" s="889"/>
      <c r="DJ125" s="889"/>
      <c r="DK125" s="889"/>
      <c r="DL125" s="889" t="s">
        <v>464</v>
      </c>
      <c r="DM125" s="889"/>
      <c r="DN125" s="889"/>
      <c r="DO125" s="889"/>
      <c r="DP125" s="889"/>
      <c r="DQ125" s="889" t="s">
        <v>461</v>
      </c>
      <c r="DR125" s="889"/>
      <c r="DS125" s="889"/>
      <c r="DT125" s="889"/>
      <c r="DU125" s="889"/>
      <c r="DV125" s="890" t="s">
        <v>461</v>
      </c>
      <c r="DW125" s="890"/>
      <c r="DX125" s="890"/>
      <c r="DY125" s="890"/>
      <c r="DZ125" s="891"/>
    </row>
    <row r="126" spans="1:130" s="247" customFormat="1" ht="26.25" customHeight="1" thickBot="1">
      <c r="A126" s="864"/>
      <c r="B126" s="865"/>
      <c r="C126" s="868" t="s">
        <v>469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461</v>
      </c>
      <c r="AB126" s="824"/>
      <c r="AC126" s="824"/>
      <c r="AD126" s="824"/>
      <c r="AE126" s="825"/>
      <c r="AF126" s="826" t="s">
        <v>461</v>
      </c>
      <c r="AG126" s="824"/>
      <c r="AH126" s="824"/>
      <c r="AI126" s="824"/>
      <c r="AJ126" s="825"/>
      <c r="AK126" s="826" t="s">
        <v>461</v>
      </c>
      <c r="AL126" s="824"/>
      <c r="AM126" s="824"/>
      <c r="AN126" s="824"/>
      <c r="AO126" s="825"/>
      <c r="AP126" s="871" t="s">
        <v>461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461</v>
      </c>
      <c r="DH126" s="861"/>
      <c r="DI126" s="861"/>
      <c r="DJ126" s="861"/>
      <c r="DK126" s="861"/>
      <c r="DL126" s="861" t="s">
        <v>461</v>
      </c>
      <c r="DM126" s="861"/>
      <c r="DN126" s="861"/>
      <c r="DO126" s="861"/>
      <c r="DP126" s="861"/>
      <c r="DQ126" s="861" t="s">
        <v>461</v>
      </c>
      <c r="DR126" s="861"/>
      <c r="DS126" s="861"/>
      <c r="DT126" s="861"/>
      <c r="DU126" s="861"/>
      <c r="DV126" s="838" t="s">
        <v>461</v>
      </c>
      <c r="DW126" s="838"/>
      <c r="DX126" s="838"/>
      <c r="DY126" s="838"/>
      <c r="DZ126" s="839"/>
    </row>
    <row r="127" spans="1:130" s="247" customFormat="1" ht="26.25" customHeight="1">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464</v>
      </c>
      <c r="AB127" s="824"/>
      <c r="AC127" s="824"/>
      <c r="AD127" s="824"/>
      <c r="AE127" s="825"/>
      <c r="AF127" s="826" t="s">
        <v>461</v>
      </c>
      <c r="AG127" s="824"/>
      <c r="AH127" s="824"/>
      <c r="AI127" s="824"/>
      <c r="AJ127" s="825"/>
      <c r="AK127" s="826" t="s">
        <v>461</v>
      </c>
      <c r="AL127" s="824"/>
      <c r="AM127" s="824"/>
      <c r="AN127" s="824"/>
      <c r="AO127" s="825"/>
      <c r="AP127" s="871" t="s">
        <v>461</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461</v>
      </c>
      <c r="DH127" s="861"/>
      <c r="DI127" s="861"/>
      <c r="DJ127" s="861"/>
      <c r="DK127" s="861"/>
      <c r="DL127" s="861" t="s">
        <v>461</v>
      </c>
      <c r="DM127" s="861"/>
      <c r="DN127" s="861"/>
      <c r="DO127" s="861"/>
      <c r="DP127" s="861"/>
      <c r="DQ127" s="861" t="s">
        <v>461</v>
      </c>
      <c r="DR127" s="861"/>
      <c r="DS127" s="861"/>
      <c r="DT127" s="861"/>
      <c r="DU127" s="861"/>
      <c r="DV127" s="838" t="s">
        <v>461</v>
      </c>
      <c r="DW127" s="838"/>
      <c r="DX127" s="838"/>
      <c r="DY127" s="838"/>
      <c r="DZ127" s="839"/>
    </row>
    <row r="128" spans="1:130" s="247" customFormat="1" ht="26.25" customHeight="1" thickBot="1">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16444</v>
      </c>
      <c r="AB128" s="845"/>
      <c r="AC128" s="845"/>
      <c r="AD128" s="845"/>
      <c r="AE128" s="846"/>
      <c r="AF128" s="847" t="s">
        <v>493</v>
      </c>
      <c r="AG128" s="845"/>
      <c r="AH128" s="845"/>
      <c r="AI128" s="845"/>
      <c r="AJ128" s="846"/>
      <c r="AK128" s="847" t="s">
        <v>461</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461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461</v>
      </c>
      <c r="DH128" s="835"/>
      <c r="DI128" s="835"/>
      <c r="DJ128" s="835"/>
      <c r="DK128" s="835"/>
      <c r="DL128" s="835" t="s">
        <v>461</v>
      </c>
      <c r="DM128" s="835"/>
      <c r="DN128" s="835"/>
      <c r="DO128" s="835"/>
      <c r="DP128" s="835"/>
      <c r="DQ128" s="835" t="s">
        <v>464</v>
      </c>
      <c r="DR128" s="835"/>
      <c r="DS128" s="835"/>
      <c r="DT128" s="835"/>
      <c r="DU128" s="835"/>
      <c r="DV128" s="836" t="s">
        <v>461</v>
      </c>
      <c r="DW128" s="836"/>
      <c r="DX128" s="836"/>
      <c r="DY128" s="836"/>
      <c r="DZ128" s="837"/>
    </row>
    <row r="129" spans="1:131" s="247" customFormat="1" ht="26.25" customHeight="1">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4835540</v>
      </c>
      <c r="AB129" s="824"/>
      <c r="AC129" s="824"/>
      <c r="AD129" s="824"/>
      <c r="AE129" s="825"/>
      <c r="AF129" s="826">
        <v>4830892</v>
      </c>
      <c r="AG129" s="824"/>
      <c r="AH129" s="824"/>
      <c r="AI129" s="824"/>
      <c r="AJ129" s="825"/>
      <c r="AK129" s="826">
        <v>4896038</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461</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1062295</v>
      </c>
      <c r="AB130" s="824"/>
      <c r="AC130" s="824"/>
      <c r="AD130" s="824"/>
      <c r="AE130" s="825"/>
      <c r="AF130" s="826">
        <v>1093540</v>
      </c>
      <c r="AG130" s="824"/>
      <c r="AH130" s="824"/>
      <c r="AI130" s="824"/>
      <c r="AJ130" s="825"/>
      <c r="AK130" s="826">
        <v>1150052</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12.8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3773245</v>
      </c>
      <c r="AB131" s="807"/>
      <c r="AC131" s="807"/>
      <c r="AD131" s="807"/>
      <c r="AE131" s="808"/>
      <c r="AF131" s="809">
        <v>3737352</v>
      </c>
      <c r="AG131" s="807"/>
      <c r="AH131" s="807"/>
      <c r="AI131" s="807"/>
      <c r="AJ131" s="808"/>
      <c r="AK131" s="809">
        <v>3745986</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v>21.5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13.255778510000001</v>
      </c>
      <c r="AB132" s="787"/>
      <c r="AC132" s="787"/>
      <c r="AD132" s="787"/>
      <c r="AE132" s="788"/>
      <c r="AF132" s="789">
        <v>14.35591296</v>
      </c>
      <c r="AG132" s="787"/>
      <c r="AH132" s="787"/>
      <c r="AI132" s="787"/>
      <c r="AJ132" s="788"/>
      <c r="AK132" s="789">
        <v>10.854285089999999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10.9</v>
      </c>
      <c r="AB133" s="766"/>
      <c r="AC133" s="766"/>
      <c r="AD133" s="766"/>
      <c r="AE133" s="767"/>
      <c r="AF133" s="765">
        <v>12.8</v>
      </c>
      <c r="AG133" s="766"/>
      <c r="AH133" s="766"/>
      <c r="AI133" s="766"/>
      <c r="AJ133" s="767"/>
      <c r="AK133" s="765">
        <v>12.8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cqBszo9w6oW6UX14juoGUT0P8l9afO6OwTDT/ZVRwFyzKAaPBpfwIwtp3SYRrxySpEryJfgKYLyoQyd4lZ/57A==" saltValue="3hzD0m9jiSY2ZbpRrDiz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DN14" sqref="DN1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bcEGh/7xAfLUKpSqUFnvsvOTYvw6RaxIpIBc6wgjB9UI+dmvCGfadzvcxYXMbc+65mbgKCKosUkLx7LB4wtRw==" saltValue="8gaPpJLbBuciWJcm/fXG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Z58" zoomScaleNormal="100" zoomScaleSheetLayoutView="55" workbookViewId="0">
      <selection activeCell="DL26" sqref="DL26"/>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kN4ziV5ZNbYdeECpkiMJjQUEqpIW/P+fxCBWUsvXk+mM/Pr0rLMaxyC/OQwJ3zE5V1dgMmMD3APuPMt26Z9yw==" saltValue="4RoHh9AHsAzW+VCQ4at/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6"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1285008</v>
      </c>
      <c r="AP9" s="313">
        <v>108632</v>
      </c>
      <c r="AQ9" s="314">
        <v>89061</v>
      </c>
      <c r="AR9" s="315">
        <v>22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108937</v>
      </c>
      <c r="AP10" s="316">
        <v>9209</v>
      </c>
      <c r="AQ10" s="317">
        <v>10104</v>
      </c>
      <c r="AR10" s="318">
        <v>-8.9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223139</v>
      </c>
      <c r="AP11" s="316">
        <v>18864</v>
      </c>
      <c r="AQ11" s="317">
        <v>14957</v>
      </c>
      <c r="AR11" s="318">
        <v>26.1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39524</v>
      </c>
      <c r="AP12" s="316">
        <v>3341</v>
      </c>
      <c r="AQ12" s="317">
        <v>435</v>
      </c>
      <c r="AR12" s="318">
        <v>668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t="s">
        <v>519</v>
      </c>
      <c r="AR13" s="318" t="s">
        <v>519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68807</v>
      </c>
      <c r="AP14" s="316">
        <v>5817</v>
      </c>
      <c r="AQ14" s="317">
        <v>4008</v>
      </c>
      <c r="AR14" s="318">
        <v>45.1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16906</v>
      </c>
      <c r="AP15" s="316">
        <v>1429</v>
      </c>
      <c r="AQ15" s="317">
        <v>2366</v>
      </c>
      <c r="AR15" s="318">
        <v>-39.6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-132195</v>
      </c>
      <c r="AP16" s="316">
        <v>-11176</v>
      </c>
      <c r="AQ16" s="317">
        <v>-7825</v>
      </c>
      <c r="AR16" s="318">
        <v>42.8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1610126</v>
      </c>
      <c r="AP17" s="316">
        <v>136117</v>
      </c>
      <c r="AQ17" s="317">
        <v>113106</v>
      </c>
      <c r="AR17" s="318">
        <v>20.3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13.19</v>
      </c>
      <c r="AP21" s="329">
        <v>10.59</v>
      </c>
      <c r="AQ21" s="330">
        <v>2.6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93.8</v>
      </c>
      <c r="AP22" s="334">
        <v>96.5</v>
      </c>
      <c r="AQ22" s="335">
        <v>-2.7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1062199</v>
      </c>
      <c r="AP32" s="343">
        <v>89796</v>
      </c>
      <c r="AQ32" s="344">
        <v>58419</v>
      </c>
      <c r="AR32" s="345">
        <v>53.7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t="s">
        <v>519</v>
      </c>
      <c r="AR33" s="345" t="s">
        <v>519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t="s">
        <v>519</v>
      </c>
      <c r="AR34" s="345" t="s">
        <v>519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410388</v>
      </c>
      <c r="AP35" s="343">
        <v>34693</v>
      </c>
      <c r="AQ35" s="344">
        <v>22315</v>
      </c>
      <c r="AR35" s="345">
        <v>55.5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44687</v>
      </c>
      <c r="AP36" s="343">
        <v>3778</v>
      </c>
      <c r="AQ36" s="344">
        <v>3809</v>
      </c>
      <c r="AR36" s="345">
        <v>-0.8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39378</v>
      </c>
      <c r="AP37" s="343">
        <v>3329</v>
      </c>
      <c r="AQ37" s="344">
        <v>857</v>
      </c>
      <c r="AR37" s="345">
        <v>288.39999999999998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t="s">
        <v>519</v>
      </c>
      <c r="AP38" s="346" t="s">
        <v>519</v>
      </c>
      <c r="AQ38" s="347">
        <v>5</v>
      </c>
      <c r="AR38" s="335" t="s">
        <v>519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t="s">
        <v>519</v>
      </c>
      <c r="AP39" s="343" t="s">
        <v>519</v>
      </c>
      <c r="AQ39" s="344">
        <v>-1465</v>
      </c>
      <c r="AR39" s="345" t="s">
        <v>519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-1150052</v>
      </c>
      <c r="AP40" s="343">
        <v>-97223</v>
      </c>
      <c r="AQ40" s="344">
        <v>-56668</v>
      </c>
      <c r="AR40" s="345">
        <v>71.599999999999994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406600</v>
      </c>
      <c r="AP41" s="343">
        <v>34373</v>
      </c>
      <c r="AQ41" s="344">
        <v>27273</v>
      </c>
      <c r="AR41" s="345">
        <v>26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1370282</v>
      </c>
      <c r="AN51" s="365">
        <v>107103</v>
      </c>
      <c r="AO51" s="366">
        <v>-24.2</v>
      </c>
      <c r="AP51" s="367">
        <v>106092</v>
      </c>
      <c r="AQ51" s="368">
        <v>15.5</v>
      </c>
      <c r="AR51" s="369">
        <v>-39.700000000000003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1002092</v>
      </c>
      <c r="AN52" s="373">
        <v>78325</v>
      </c>
      <c r="AO52" s="374">
        <v>-30.5</v>
      </c>
      <c r="AP52" s="375">
        <v>44299</v>
      </c>
      <c r="AQ52" s="376">
        <v>-18.600000000000001</v>
      </c>
      <c r="AR52" s="377">
        <v>-11.9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1481178</v>
      </c>
      <c r="AN53" s="365">
        <v>118523</v>
      </c>
      <c r="AO53" s="366">
        <v>10.7</v>
      </c>
      <c r="AP53" s="367">
        <v>78903</v>
      </c>
      <c r="AQ53" s="368">
        <v>-25.6</v>
      </c>
      <c r="AR53" s="369">
        <v>36.299999999999997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1019405</v>
      </c>
      <c r="AN54" s="373">
        <v>81572</v>
      </c>
      <c r="AO54" s="374">
        <v>4.0999999999999996</v>
      </c>
      <c r="AP54" s="375">
        <v>49201</v>
      </c>
      <c r="AQ54" s="376">
        <v>11.1</v>
      </c>
      <c r="AR54" s="377">
        <v>-7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2259281</v>
      </c>
      <c r="AN55" s="365">
        <v>183996</v>
      </c>
      <c r="AO55" s="366">
        <v>55.2</v>
      </c>
      <c r="AP55" s="367">
        <v>82993</v>
      </c>
      <c r="AQ55" s="368">
        <v>5.2</v>
      </c>
      <c r="AR55" s="369">
        <v>50</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1542224</v>
      </c>
      <c r="AN56" s="373">
        <v>125599</v>
      </c>
      <c r="AO56" s="374">
        <v>54</v>
      </c>
      <c r="AP56" s="375">
        <v>46787</v>
      </c>
      <c r="AQ56" s="376">
        <v>-4.9000000000000004</v>
      </c>
      <c r="AR56" s="377">
        <v>58.9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2013920</v>
      </c>
      <c r="AN57" s="365">
        <v>166909</v>
      </c>
      <c r="AO57" s="366">
        <v>-9.3000000000000007</v>
      </c>
      <c r="AP57" s="367">
        <v>108252</v>
      </c>
      <c r="AQ57" s="368">
        <v>30.4</v>
      </c>
      <c r="AR57" s="369">
        <v>-39.700000000000003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939393</v>
      </c>
      <c r="AN58" s="373">
        <v>77855</v>
      </c>
      <c r="AO58" s="374">
        <v>-38</v>
      </c>
      <c r="AP58" s="375">
        <v>50321</v>
      </c>
      <c r="AQ58" s="376">
        <v>7.6</v>
      </c>
      <c r="AR58" s="377">
        <v>-45.6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919062</v>
      </c>
      <c r="AN59" s="365">
        <v>77696</v>
      </c>
      <c r="AO59" s="366">
        <v>-53.5</v>
      </c>
      <c r="AP59" s="367">
        <v>93492</v>
      </c>
      <c r="AQ59" s="368">
        <v>-13.6</v>
      </c>
      <c r="AR59" s="369">
        <v>-39.9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421425</v>
      </c>
      <c r="AN60" s="373">
        <v>35626</v>
      </c>
      <c r="AO60" s="374">
        <v>-54.2</v>
      </c>
      <c r="AP60" s="375">
        <v>53316</v>
      </c>
      <c r="AQ60" s="376">
        <v>6</v>
      </c>
      <c r="AR60" s="377">
        <v>-60.2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1608745</v>
      </c>
      <c r="AN61" s="380">
        <v>130845</v>
      </c>
      <c r="AO61" s="381">
        <v>-4.2</v>
      </c>
      <c r="AP61" s="382">
        <v>93946</v>
      </c>
      <c r="AQ61" s="383">
        <v>2.4</v>
      </c>
      <c r="AR61" s="369">
        <v>-6.6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984908</v>
      </c>
      <c r="AN62" s="373">
        <v>79795</v>
      </c>
      <c r="AO62" s="374">
        <v>-12.9</v>
      </c>
      <c r="AP62" s="375">
        <v>48785</v>
      </c>
      <c r="AQ62" s="376">
        <v>0.2</v>
      </c>
      <c r="AR62" s="377">
        <v>-13.1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3jyt0Xtck+PXAXN9NBKT6gb2lCLlBaaEemprNjbrCYxon7NWut3G6qxXWEyru4WI8VTZxbLssgiNxwoK4+DwA==" saltValue="D4niBj+LG4QxbgoAPoXT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M88"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Cgsgx9baSM3gFP2n+1wH7A1VUILC4Puf4VcQNW1ljc/94w/uJalC3E25JUjxSP7MMl0t+MepU1WdG7L6VSay9Q==" saltValue="t45VPKgokKS8MLHxIsps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P91" zoomScaleNormal="100" zoomScaleSheetLayoutView="55" workbookViewId="0">
      <selection activeCell="CG116" sqref="CG116"/>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BjxaoMfD3RLbzl8WzZiyzFyMq75toywfDqGNoJRTKy35v3IY2QMKFydAh8tGauw36i9ehoXhIkDJktF8ySWWFw==" saltValue="nG10A4G1niwc432ZqA9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6" zoomScaleSheetLayoutView="100" workbookViewId="0">
      <selection activeCell="L50" sqref="L50:L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8" t="s">
        <v>3</v>
      </c>
      <c r="D47" s="1198"/>
      <c r="E47" s="1199"/>
      <c r="F47" s="11">
        <v>51.43</v>
      </c>
      <c r="G47" s="12">
        <v>45.71</v>
      </c>
      <c r="H47" s="12">
        <v>45.11</v>
      </c>
      <c r="I47" s="12">
        <v>34.42</v>
      </c>
      <c r="J47" s="13">
        <v>30.43</v>
      </c>
    </row>
    <row r="48" spans="2:10" ht="57.75" customHeight="1">
      <c r="B48" s="14"/>
      <c r="C48" s="1200" t="s">
        <v>4</v>
      </c>
      <c r="D48" s="1200"/>
      <c r="E48" s="1201"/>
      <c r="F48" s="15">
        <v>6.07</v>
      </c>
      <c r="G48" s="16">
        <v>9.0299999999999994</v>
      </c>
      <c r="H48" s="16">
        <v>8.41</v>
      </c>
      <c r="I48" s="16">
        <v>9.19</v>
      </c>
      <c r="J48" s="17">
        <v>8.4600000000000009</v>
      </c>
    </row>
    <row r="49" spans="2:10" ht="57.75" customHeight="1" thickBot="1">
      <c r="B49" s="18"/>
      <c r="C49" s="1202" t="s">
        <v>5</v>
      </c>
      <c r="D49" s="1202"/>
      <c r="E49" s="1203"/>
      <c r="F49" s="19" t="s">
        <v>565</v>
      </c>
      <c r="G49" s="20" t="s">
        <v>566</v>
      </c>
      <c r="H49" s="20" t="s">
        <v>567</v>
      </c>
      <c r="I49" s="20" t="s">
        <v>568</v>
      </c>
      <c r="J49" s="21" t="s">
        <v>569</v>
      </c>
    </row>
    <row r="50" spans="2:10" ht="13.5" customHeight="1"/>
  </sheetData>
  <sheetProtection algorithmName="SHA-512" hashValue="2bEFb4sHU9LurynworLao2dIu6fBgkQwQ6x1CDBmXHuq/7G6SBB/ZklTWIzE+PKiUhljuG5s3h6ms/Uu5oGnZQ==" saltValue="ps/RpHuv1KAd/cHPwie+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2021-03-10T03:03:26Z</cp:lastPrinted>
  <dcterms:created xsi:type="dcterms:W3CDTF">2021-02-05T02:19:20Z</dcterms:created>
  <dcterms:modified xsi:type="dcterms:W3CDTF">2021-03-10T03:06:42Z</dcterms:modified>
  <cp:category/>
</cp:coreProperties>
</file>