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370" yWindow="-120" windowWidth="29040" windowHeight="15720" firstSheet="1"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<sst xmlns="http://schemas.openxmlformats.org/spreadsheetml/2006/main" xmlns:r="http://schemas.openxmlformats.org/officeDocument/2006/relationships" count="544" uniqueCount="544">
  <si>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</si>
  <si>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</si>
  <si>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</si>
  <si>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</si>
  <si>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</si>
  <si>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</si>
  <si>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</si>
  <si>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</si>
  <si>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</si>
  <si>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</si>
  <si>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</si>
  <si>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</si>
  <si>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</si>
  <si>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</si>
  <si>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</si>
  <si>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</si>
  <si>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</si>
  <si>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</si>
  <si>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</si>
  <si>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</si>
  <si>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</si>
  <si>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</si>
  <si>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</si>
  <si>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 1.75</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</si>
  <si>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</si>
  <si>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</si>
  <si>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</si>
  <si>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</si>
  <si>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</si>
  <si>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</si>
  <si>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</si>
  <si>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</si>
  <si>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</si>
  <si>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</si>
  <si>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</si>
  <si>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</si>
  <si>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</si>
  <si>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</si>
  <si>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</si>
  <si>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</si>
  <si>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</si>
  <si>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</si>
  <si>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</si>
  <si>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</si>
  <si>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</si>
  <si>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</si>
  <si>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</si>
  <si>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</si>
  <si>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</si>
  <si>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</si>
  <si>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</si>
  <si>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</si>
  <si>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</si>
  <si>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</si>
  <si>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</si>
  <si>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</si>
  <si>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</si>
  <si>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</si>
  <si>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</si>
  <si>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</si>
  <si>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</si>
  <si>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</si>
  <si>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</si>
  <si>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</si>
  <si>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</si>
  <si>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</si>
  <si>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</si>
  <si>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</si>
  <si>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</si>
  <si>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</si>
  <si>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</si>
  <si>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</si>
  <si>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</si>
  <si>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</si>
  <si>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</si>
  <si>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</si>
  <si>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</si>
  <si>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</si>
  <si>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</si>
  <si>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</si>
  <si>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</si>
  <si>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</si>
  <si>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</si>
  <si>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</si>
  <si>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</si>
  <si>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</si>
  <si>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</si>
  <si>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</si>
  <si>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</si>
  <si>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</si>
  <si>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</si>
  <si>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</si>
  <si>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</si>
  <si>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</si>
  <si>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</si>
  <si>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</si>
  <si>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</si>
  <si>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</si>
  <si>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</si>
  <si>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</si>
  <si>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</si>
  <si>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</si>
  <si>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</si>
  <si>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</si>
  <si>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</si>
  <si>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</si>
  <si>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</si>
  <si>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</si>
  <si>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</si>
  <si>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</si>
  <si>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</si>
  <si>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</si>
  <si>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</si>
  <si>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</si>
  <si>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</si>
  <si>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</si>
  <si>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</si>
  <si>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</si>
  <si>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</si>
  <si>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</si>
  <si>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</si>
  <si>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</si>
  <si>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</si>
  <si>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</si>
  <si>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</si>
  <si>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</si>
  <si>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 0.72</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</si>
  <si>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</si>
  <si>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</si>
  <si>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</si>
  <si>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</si>
  <si>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</si>
  <si>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</si>
  <si>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</si>
  <si>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</si>
  <si>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富山県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</si>
  <si>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</si>
  <si>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</si>
  <si>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Ⅲ－１</t>
  </si>
  <si>
    <t>普通建設事業費</t>
    <rPh sb="0" eb="2">
      <t>フツウ</t>
    </rPh>
    <rPh sb="2" eb="4">
      <t>ケンセツ</t>
    </rPh>
    <rPh sb="4" eb="7">
      <t>ジギョウヒ</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</si>
  <si>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</si>
  <si>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</si>
  <si>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</si>
  <si>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</si>
  <si>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</si>
  <si>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</si>
  <si>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</si>
  <si>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</si>
  <si>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</si>
  <si>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簡易水道特別会計</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</si>
  <si>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</si>
  <si>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</si>
  <si>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</si>
  <si>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</si>
  <si>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</si>
  <si>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</si>
  <si>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</si>
  <si>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</si>
  <si>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朝日町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</si>
  <si>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</si>
  <si>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</si>
  <si>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</si>
  <si>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</si>
  <si>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</si>
  <si>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</si>
  <si>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</si>
  <si>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</si>
  <si>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</si>
  <si>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</si>
  <si>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</si>
  <si>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</si>
  <si>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</si>
  <si>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</si>
  <si>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</si>
  <si>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</si>
  <si>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</si>
  <si>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</si>
  <si>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</si>
  <si>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</si>
  <si>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</si>
  <si>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</si>
  <si>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</si>
  <si>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</si>
  <si>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</si>
  <si>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</si>
  <si>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</si>
  <si>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</si>
  <si>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</si>
  <si>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</si>
  <si>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-9.5</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</si>
  <si>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</si>
  <si>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</si>
  <si>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</si>
  <si>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</si>
  <si>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</si>
  <si>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</si>
  <si>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</si>
  <si>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</si>
  <si>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</si>
  <si>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</si>
  <si>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</si>
  <si>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</si>
  <si>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</si>
  <si>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</si>
  <si>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</si>
  <si>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</si>
  <si>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</si>
  <si>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</si>
  <si>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</si>
  <si>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</si>
  <si>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</si>
  <si>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</si>
  <si>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</si>
  <si>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</si>
  <si>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</si>
  <si>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</si>
  <si>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</si>
  <si>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</si>
  <si>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</si>
  <si>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</si>
  <si>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</si>
  <si>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</si>
  <si>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その他会計（赤字）</t>
  </si>
  <si>
    <t>-3.2</t>
  </si>
  <si>
    <t>-3.1</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</si>
  <si>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</si>
  <si>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</si>
  <si>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</si>
  <si>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</si>
  <si>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</si>
  <si>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</si>
  <si>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</si>
  <si>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</si>
  <si>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</si>
  <si>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</si>
  <si>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</si>
  <si>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</si>
  <si>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</si>
  <si>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</si>
  <si>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</si>
  <si>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</si>
  <si>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</si>
  <si>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</si>
  <si>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</si>
  <si>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</si>
  <si>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</si>
  <si>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</si>
  <si>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</si>
  <si>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</si>
  <si>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</si>
  <si>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</si>
  <si>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</si>
  <si>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</si>
  <si>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</si>
  <si>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</si>
  <si>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</si>
  <si>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</si>
  <si>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</si>
  <si>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</si>
  <si>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</si>
  <si>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</si>
  <si>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</si>
  <si>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</si>
  <si>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</si>
  <si>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</si>
  <si>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</si>
  <si>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</si>
  <si>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</si>
  <si>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</si>
  <si>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</si>
  <si>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</si>
  <si>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</si>
  <si>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</si>
  <si>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</si>
  <si>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</si>
  <si>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</si>
  <si>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</si>
  <si>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</si>
  <si>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</si>
  <si>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</si>
  <si>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</si>
  <si>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</si>
  <si>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</si>
  <si>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</si>
  <si>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</si>
  <si>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</si>
  <si>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</si>
  <si>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</si>
  <si>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</si>
  <si>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</si>
  <si>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</si>
  <si>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</si>
  <si>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富山県市町村総合事務組合</t>
    <rPh sb="0" eb="3">
      <t>トヤマケン</t>
    </rPh>
    <rPh sb="3" eb="6">
      <t>シチョウソン</t>
    </rPh>
    <rPh sb="6" eb="8">
      <t>ソウゴウ</t>
    </rPh>
    <rPh sb="8" eb="10">
      <t>ジム</t>
    </rPh>
    <rPh sb="10" eb="12">
      <t>クミアイ</t>
    </rPh>
    <phoneticPr fontId="5"/>
  </si>
  <si>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</si>
  <si>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</si>
  <si>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</si>
  <si>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</si>
  <si>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</si>
  <si>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富山県朝日町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</si>
  <si>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</si>
  <si>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</si>
  <si>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</si>
  <si>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</si>
  <si>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</si>
  <si>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</si>
  <si>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松倉子ども基金</t>
    <rPh sb="0" eb="2">
      <t>マツクラ</t>
    </rPh>
    <rPh sb="2" eb="3">
      <t>コ</t>
    </rPh>
    <rPh sb="5" eb="7">
      <t>キキン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</si>
  <si>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</si>
  <si>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</si>
  <si>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</si>
  <si>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</si>
  <si>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</si>
  <si>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</si>
  <si>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</si>
  <si>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</si>
  <si>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</si>
  <si>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</si>
  <si>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</si>
  <si>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</si>
  <si>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</si>
  <si>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</si>
  <si>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</si>
  <si>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</si>
  <si>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</si>
  <si>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</si>
  <si>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</si>
  <si>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</si>
  <si>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</si>
  <si>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</si>
  <si>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</si>
  <si>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</si>
  <si>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</si>
  <si>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</si>
  <si>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</si>
  <si>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</si>
  <si>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</si>
  <si>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</si>
  <si>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</si>
  <si>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</si>
  <si>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</si>
  <si>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</si>
  <si>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</si>
  <si>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</si>
  <si>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</si>
  <si>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朝日町文化体育振興公社</t>
    <rPh sb="0" eb="2">
      <t>アサヒ</t>
    </rPh>
    <rPh sb="2" eb="3">
      <t>マチ</t>
    </rPh>
    <rPh sb="3" eb="5">
      <t>ブンカ</t>
    </rPh>
    <rPh sb="5" eb="7">
      <t>タイイク</t>
    </rPh>
    <rPh sb="7" eb="9">
      <t>シンコウ</t>
    </rPh>
    <rPh sb="9" eb="11">
      <t>コウシャ</t>
    </rPh>
    <phoneticPr fontId="5"/>
  </si>
  <si>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</si>
  <si>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</si>
  <si>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</si>
  <si>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</si>
  <si>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</si>
  <si>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</si>
  <si>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</si>
  <si>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</si>
  <si>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</si>
  <si>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</si>
  <si>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</si>
  <si>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</si>
  <si>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</si>
  <si>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</si>
  <si>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</si>
  <si>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</si>
  <si>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</si>
  <si>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</si>
  <si>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</si>
  <si>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</si>
  <si>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</si>
  <si>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</si>
  <si>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</si>
  <si>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</si>
  <si>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</si>
  <si>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</si>
  <si>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</si>
  <si>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</si>
  <si>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</si>
  <si>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</si>
  <si>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</si>
  <si>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</si>
  <si>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</si>
  <si>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</si>
  <si>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</si>
  <si>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</si>
  <si>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</si>
  <si>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</si>
  <si>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</si>
  <si>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</si>
  <si>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</si>
  <si>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</si>
  <si>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</si>
  <si>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</si>
  <si>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</si>
  <si>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</si>
  <si>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</si>
  <si>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</si>
  <si>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</si>
  <si>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</si>
  <si>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</si>
  <si>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</si>
  <si>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</si>
  <si>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</si>
  <si>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</si>
  <si>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</si>
  <si>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</si>
  <si>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</si>
  <si>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</si>
  <si>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</si>
  <si>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</si>
  <si>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</si>
  <si>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</si>
  <si>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</si>
  <si>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</si>
  <si>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</si>
  <si>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</si>
  <si>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</si>
  <si>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</si>
  <si>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</si>
  <si>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</si>
  <si>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</si>
  <si>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</si>
  <si>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簡易水道</t>
  </si>
  <si>
    <t xml:space="preserve"> 過去５年間平均</t>
    <rPh sb="1" eb="3">
      <t>カコ</t>
    </rPh>
    <rPh sb="4" eb="6">
      <t>ネンカン</t>
    </rPh>
    <rPh sb="6" eb="8">
      <t>ヘイキン</t>
    </rPh>
    <phoneticPr fontId="5"/>
  </si>
  <si>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</si>
  <si>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</si>
  <si>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</si>
  <si>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</si>
  <si>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</si>
  <si>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</si>
  <si>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</si>
  <si>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</si>
  <si>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</si>
  <si>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</si>
  <si>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</si>
  <si>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</si>
  <si>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富山県後期高齢者医療広域連合（後期高齢者医療事業特別会計）</t>
    <rPh sb="0" eb="3">
      <t>トヤマケン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</si>
  <si>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</si>
  <si>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</si>
  <si>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</si>
  <si>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</si>
  <si>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</si>
  <si>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</si>
  <si>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</si>
  <si>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</si>
  <si>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</si>
  <si>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</si>
  <si>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</si>
  <si>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</si>
  <si>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</si>
  <si>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</si>
  <si>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</si>
  <si>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</si>
  <si>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</si>
  <si>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</si>
  <si>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</si>
  <si>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公共用地先行取得等事業特別会計</t>
  </si>
  <si>
    <t>新川広域圏事務組合</t>
    <rPh sb="0" eb="2">
      <t>ニイカワ</t>
    </rPh>
    <rPh sb="2" eb="5">
      <t>コウイキケン</t>
    </rPh>
    <rPh sb="5" eb="7">
      <t>ジム</t>
    </rPh>
    <rPh sb="7" eb="9">
      <t>クミアイ</t>
    </rPh>
    <phoneticPr fontId="5"/>
  </si>
  <si>
    <t>奨学資金特別会計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</si>
  <si>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</si>
  <si>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</si>
  <si>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</si>
  <si>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</si>
  <si>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</si>
  <si>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</si>
  <si>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</si>
  <si>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</si>
  <si>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後期高齢者医療事業特別会計</t>
  </si>
  <si>
    <t>病院事業会計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</si>
  <si>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</si>
  <si>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</si>
  <si>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</si>
  <si>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</si>
  <si>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</si>
  <si>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</si>
  <si>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</si>
  <si>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</si>
  <si>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</si>
  <si>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</si>
  <si>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朝日商業開発</t>
    <rPh sb="0" eb="2">
      <t>アサヒ</t>
    </rPh>
    <rPh sb="2" eb="4">
      <t>ショウギョウ</t>
    </rPh>
    <rPh sb="4" eb="6">
      <t>カイハツ</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</si>
  <si>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</si>
  <si>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</si>
  <si>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</si>
  <si>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</si>
  <si>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</si>
  <si>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</si>
  <si>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</si>
  <si>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</si>
  <si>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</si>
  <si>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</si>
  <si>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</si>
  <si>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</si>
  <si>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</si>
  <si>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</si>
  <si>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</si>
  <si>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</si>
  <si>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</si>
  <si>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</si>
  <si>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</si>
  <si>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</si>
  <si>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</si>
  <si>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</si>
  <si>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</si>
  <si>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</si>
  <si>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</si>
  <si>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富山県市町村会館管理組合</t>
    <rPh sb="0" eb="3">
      <t>トヤマケン</t>
    </rPh>
    <rPh sb="3" eb="6">
      <t>シチョウソン</t>
    </rPh>
    <rPh sb="6" eb="8">
      <t>カイカン</t>
    </rPh>
    <rPh sb="8" eb="10">
      <t>カンリ</t>
    </rPh>
    <rPh sb="10" eb="12">
      <t>クミアイ</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</si>
  <si>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</si>
  <si>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</si>
  <si>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</si>
  <si>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</si>
  <si>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</si>
  <si>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</si>
  <si>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</si>
  <si>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</si>
  <si>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</si>
  <si>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</si>
  <si>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</si>
  <si>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</si>
  <si>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</si>
  <si>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</si>
  <si>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</si>
  <si>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</si>
  <si>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</si>
  <si>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</si>
  <si>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</si>
  <si>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</si>
  <si>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</si>
  <si>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</si>
  <si>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</si>
  <si>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</si>
  <si>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</si>
  <si>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</si>
  <si>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</si>
  <si>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</si>
  <si>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2.39</t>
  </si>
  <si>
    <t>▲ 2.14</t>
  </si>
  <si>
    <t>未来創生推進基金</t>
    <rPh sb="0" eb="4">
      <t>ミライソウセイ</t>
    </rPh>
    <rPh sb="4" eb="6">
      <t>スイシン</t>
    </rPh>
    <rPh sb="6" eb="8">
      <t>キキン</t>
    </rPh>
    <phoneticPr fontId="5"/>
  </si>
  <si>
    <t>公共施設整備等基金</t>
    <rPh sb="0" eb="4">
      <t>コウキョウシセツ</t>
    </rPh>
    <rPh sb="4" eb="6">
      <t>セイビ</t>
    </rPh>
    <rPh sb="6" eb="7">
      <t>トウ</t>
    </rPh>
    <rPh sb="7" eb="9">
      <t>キキン</t>
    </rPh>
    <phoneticPr fontId="5"/>
  </si>
  <si>
    <t>企業立地促進基金</t>
    <rPh sb="0" eb="6">
      <t>キギョウリッチソクシン</t>
    </rPh>
    <rPh sb="6" eb="8">
      <t>キキン</t>
    </rPh>
    <phoneticPr fontId="5"/>
  </si>
  <si>
    <t>漁業振興基金</t>
    <rPh sb="0" eb="2">
      <t>ギョギョウ</t>
    </rPh>
    <rPh sb="2" eb="4">
      <t>シンコウ</t>
    </rPh>
    <rPh sb="4" eb="6">
      <t>キキン</t>
    </rPh>
    <phoneticPr fontId="5"/>
  </si>
  <si>
    <t>新川地域介護保険・ケーブルテレビ事業組合（一般会計）</t>
    <rPh sb="0" eb="2">
      <t>ニイカワ</t>
    </rPh>
    <rPh sb="2" eb="4">
      <t>チイキ</t>
    </rPh>
    <rPh sb="4" eb="6">
      <t>カイゴ</t>
    </rPh>
    <rPh sb="6" eb="8">
      <t>ホケン</t>
    </rPh>
    <rPh sb="16" eb="18">
      <t>ジギョウ</t>
    </rPh>
    <rPh sb="18" eb="20">
      <t>クミアイ</t>
    </rPh>
    <rPh sb="21" eb="23">
      <t>イッパン</t>
    </rPh>
    <rPh sb="23" eb="25">
      <t>カイケイ</t>
    </rPh>
    <phoneticPr fontId="5"/>
  </si>
  <si>
    <t>新川地域介護保険・ケーブルテレビ事業組合（介護保険事業特別会計）</t>
    <rPh sb="0" eb="2">
      <t>ニイカワ</t>
    </rPh>
    <rPh sb="2" eb="4">
      <t>チイキ</t>
    </rPh>
    <rPh sb="4" eb="6">
      <t>カイゴ</t>
    </rPh>
    <rPh sb="6" eb="8">
      <t>ホケン</t>
    </rPh>
    <rPh sb="16" eb="18">
      <t>ジギョウ</t>
    </rPh>
    <rPh sb="18" eb="20">
      <t>クミアイ</t>
    </rPh>
    <rPh sb="21" eb="23">
      <t>カイゴ</t>
    </rPh>
    <rPh sb="23" eb="25">
      <t>ホケン</t>
    </rPh>
    <rPh sb="25" eb="27">
      <t>ジギョウ</t>
    </rPh>
    <rPh sb="27" eb="29">
      <t>トクベツ</t>
    </rPh>
    <rPh sb="29" eb="31">
      <t>カイケイ</t>
    </rPh>
    <phoneticPr fontId="5"/>
  </si>
  <si>
    <t>新川地域介護保険・ケーブルテレビ事業組合（ＣＡＴＶ事業特別会計）</t>
    <rPh sb="0" eb="2">
      <t>ニイカワ</t>
    </rPh>
    <rPh sb="2" eb="4">
      <t>チイキ</t>
    </rPh>
    <rPh sb="4" eb="6">
      <t>カイゴ</t>
    </rPh>
    <rPh sb="6" eb="8">
      <t>ホケン</t>
    </rPh>
    <rPh sb="16" eb="18">
      <t>ジギョウ</t>
    </rPh>
    <rPh sb="18" eb="20">
      <t>クミアイ</t>
    </rPh>
    <rPh sb="25" eb="27">
      <t>ジギョウ</t>
    </rPh>
    <rPh sb="27" eb="29">
      <t>トクベツ</t>
    </rPh>
    <rPh sb="29" eb="31">
      <t>カイケイ</t>
    </rPh>
    <phoneticPr fontId="5"/>
  </si>
  <si>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5"/>
  </si>
  <si>
    <t>下山用水組合</t>
    <rPh sb="0" eb="2">
      <t>シタヤマ</t>
    </rPh>
    <rPh sb="2" eb="4">
      <t>ヨウスイ</t>
    </rPh>
    <rPh sb="4" eb="6">
      <t>クミアイ</t>
    </rPh>
    <phoneticPr fontId="5"/>
  </si>
  <si>
    <t>黒東合口用水組合</t>
    <rPh sb="0" eb="1">
      <t>クロ</t>
    </rPh>
    <rPh sb="1" eb="2">
      <t>ヒガシ</t>
    </rPh>
    <rPh sb="2" eb="3">
      <t>ゴウ</t>
    </rPh>
    <rPh sb="3" eb="4">
      <t>クチ</t>
    </rPh>
    <rPh sb="4" eb="6">
      <t>ヨウスイ</t>
    </rPh>
    <rPh sb="6" eb="8">
      <t>クミアイ</t>
    </rPh>
    <phoneticPr fontId="5"/>
  </si>
  <si>
    <t>新川地域消防組合</t>
    <rPh sb="0" eb="2">
      <t>ニイカワ</t>
    </rPh>
    <rPh sb="2" eb="4">
      <t>チイキ</t>
    </rPh>
    <rPh sb="4" eb="6">
      <t>ショウボウ</t>
    </rPh>
    <rPh sb="6" eb="8">
      <t>クミアイ</t>
    </rPh>
    <phoneticPr fontId="5"/>
  </si>
  <si>
    <t>あさひ</t>
  </si>
  <si>
    <t>あさひふるさと創造社</t>
    <rPh sb="7" eb="9">
      <t>ソウゾウ</t>
    </rPh>
    <rPh sb="9" eb="10">
      <t>シャ</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</si>
</sst>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94701</c:v>
                </c:pt>
                <c:pt idx="1">
                  <c:v>51428</c:v>
                </c:pt>
                <c:pt idx="2">
                  <c:v>112210</c:v>
                </c:pt>
                <c:pt idx="3">
                  <c:v>67389</c:v>
                </c:pt>
                <c:pt idx="4">
                  <c:v>109381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61244912106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c:v>
                </c:pt>
                <c:pt idx="1">
                  <c:v>4.55</c:v>
                </c:pt>
                <c:pt idx="2">
                  <c:v>4.6100000000000003</c:v>
                </c:pt>
                <c:pt idx="3">
                  <c:v>5.43</c:v>
                </c:pt>
                <c:pt idx="4">
                  <c:v>6.18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27.98</c:v>
                </c:pt>
                <c:pt idx="1">
                  <c:v>26.22</c:v>
                </c:pt>
                <c:pt idx="2">
                  <c:v>27.06</c:v>
                </c:pt>
                <c:pt idx="3">
                  <c:v>28.6</c:v>
                </c:pt>
                <c:pt idx="4">
                  <c:v>25.77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-2.39</c:v>
                </c:pt>
                <c:pt idx="1">
                  <c:v>-2.14</c:v>
                </c:pt>
                <c:pt idx="2">
                  <c:v>-0.72</c:v>
                </c:pt>
                <c:pt idx="3">
                  <c:v>2.71</c:v>
                </c:pt>
                <c:pt idx="4">
                  <c:v>-1.75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0.2</c:v>
                </c:pt>
                <c:pt idx="4">
                  <c:v>#N/A</c:v>
                </c:pt>
                <c:pt idx="5">
                  <c:v>0.21</c:v>
                </c:pt>
                <c:pt idx="6">
                  <c:v>#N/A</c:v>
                </c:pt>
                <c:pt idx="7">
                  <c:v>0.22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公共用地先行取得等事業特別会計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0.37</c:v>
                </c:pt>
                <c:pt idx="4">
                  <c:v>#N/A</c:v>
                </c:pt>
                <c:pt idx="5">
                  <c:v>0.38</c:v>
                </c:pt>
                <c:pt idx="6">
                  <c:v>#N/A</c:v>
                </c:pt>
                <c:pt idx="7">
                  <c:v>0.38</c:v>
                </c:pt>
                <c:pt idx="8">
                  <c:v>#N/A</c:v>
                </c:pt>
                <c:pt idx="9">
                  <c:v>0.3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0.47</c:v>
                </c:pt>
                <c:pt idx="4">
                  <c:v>#N/A</c:v>
                </c:pt>
                <c:pt idx="5">
                  <c:v>0.28000000000000003</c:v>
                </c:pt>
                <c:pt idx="6">
                  <c:v>#N/A</c:v>
                </c:pt>
                <c:pt idx="7">
                  <c:v>0.34</c:v>
                </c:pt>
                <c:pt idx="8">
                  <c:v>#N/A</c:v>
                </c:pt>
                <c:pt idx="9">
                  <c:v>0.3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1.5699999999999998</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4.03</c:v>
                </c:pt>
                <c:pt idx="2">
                  <c:v>#N/A</c:v>
                </c:pt>
                <c:pt idx="3">
                  <c:v>4.79</c:v>
                </c:pt>
                <c:pt idx="4">
                  <c:v>#N/A</c:v>
                </c:pt>
                <c:pt idx="5">
                  <c:v>9.26</c:v>
                </c:pt>
                <c:pt idx="6">
                  <c:v>#N/A</c:v>
                </c:pt>
                <c:pt idx="7">
                  <c:v>8.85</c:v>
                </c:pt>
                <c:pt idx="8">
                  <c:v>#N/A</c:v>
                </c:pt>
                <c:pt idx="9">
                  <c:v>3.18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6.89</c:v>
                </c:pt>
                <c:pt idx="2">
                  <c:v>#N/A</c:v>
                </c:pt>
                <c:pt idx="3">
                  <c:v>4.55</c:v>
                </c:pt>
                <c:pt idx="4">
                  <c:v>#N/A</c:v>
                </c:pt>
                <c:pt idx="5">
                  <c:v>4.5999999999999996</c:v>
                </c:pt>
                <c:pt idx="6">
                  <c:v>#N/A</c:v>
                </c:pt>
                <c:pt idx="7">
                  <c:v>5.43</c:v>
                </c:pt>
                <c:pt idx="8">
                  <c:v>#N/A</c:v>
                </c:pt>
                <c:pt idx="9">
                  <c:v>6.18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1154</c:v>
                </c:pt>
                <c:pt idx="5">
                  <c:v>1160</c:v>
                </c:pt>
                <c:pt idx="8">
                  <c:v>1105</c:v>
                </c:pt>
                <c:pt idx="11">
                  <c:v>1175</c:v>
                </c:pt>
                <c:pt idx="14">
                  <c:v>1117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28</c:v>
                </c:pt>
                <c:pt idx="6">
                  <c:v>28</c:v>
                </c:pt>
                <c:pt idx="9">
                  <c:v>28</c:v>
                </c:pt>
                <c:pt idx="12">
                  <c:v>28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45</c:v>
                </c:pt>
                <c:pt idx="6">
                  <c:v>30</c:v>
                </c:pt>
                <c:pt idx="9">
                  <c:v>42</c:v>
                </c:pt>
                <c:pt idx="12">
                  <c:v>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418</c:v>
                </c:pt>
                <c:pt idx="3">
                  <c:v>552</c:v>
                </c:pt>
                <c:pt idx="6">
                  <c:v>600</c:v>
                </c:pt>
                <c:pt idx="9">
                  <c:v>630</c:v>
                </c:pt>
                <c:pt idx="12">
                  <c:v>557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1042</c:v>
                </c:pt>
                <c:pt idx="3">
                  <c:v>986</c:v>
                </c:pt>
                <c:pt idx="6">
                  <c:v>1001</c:v>
                </c:pt>
                <c:pt idx="9">
                  <c:v>1064</c:v>
                </c:pt>
                <c:pt idx="12">
                  <c:v>986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376</c:v>
                </c:pt>
                <c:pt idx="2">
                  <c:v>#N/A</c:v>
                </c:pt>
                <c:pt idx="3">
                  <c:v>#N/A</c:v>
                </c:pt>
                <c:pt idx="4">
                  <c:v>451</c:v>
                </c:pt>
                <c:pt idx="5">
                  <c:v>#N/A</c:v>
                </c:pt>
                <c:pt idx="6">
                  <c:v>#N/A</c:v>
                </c:pt>
                <c:pt idx="7">
                  <c:v>554</c:v>
                </c:pt>
                <c:pt idx="8">
                  <c:v>#N/A</c:v>
                </c:pt>
                <c:pt idx="9">
                  <c:v>#N/A</c:v>
                </c:pt>
                <c:pt idx="10">
                  <c:v>589</c:v>
                </c:pt>
                <c:pt idx="11">
                  <c:v>#N/A</c:v>
                </c:pt>
                <c:pt idx="12">
                  <c:v>#N/A</c:v>
                </c:pt>
                <c:pt idx="13">
                  <c:v>491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12478</c:v>
                </c:pt>
                <c:pt idx="5">
                  <c:v>12090</c:v>
                </c:pt>
                <c:pt idx="8">
                  <c:v>11531</c:v>
                </c:pt>
                <c:pt idx="11">
                  <c:v>11129</c:v>
                </c:pt>
                <c:pt idx="14">
                  <c:v>10674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5881</c:v>
                </c:pt>
                <c:pt idx="5">
                  <c:v>6648</c:v>
                </c:pt>
                <c:pt idx="8">
                  <c:v>6611</c:v>
                </c:pt>
                <c:pt idx="11">
                  <c:v>6327</c:v>
                </c:pt>
                <c:pt idx="14">
                  <c:v>5817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565</c:v>
                </c:pt>
                <c:pt idx="3">
                  <c:v>536</c:v>
                </c:pt>
                <c:pt idx="6">
                  <c:v>581</c:v>
                </c:pt>
                <c:pt idx="9">
                  <c:v>612</c:v>
                </c:pt>
                <c:pt idx="12">
                  <c:v>690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261</c:v>
                </c:pt>
                <c:pt idx="3">
                  <c:v>234</c:v>
                </c:pt>
                <c:pt idx="6">
                  <c:v>171</c:v>
                </c:pt>
                <c:pt idx="9">
                  <c:v>130</c:v>
                </c:pt>
                <c:pt idx="12">
                  <c:v>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7588</c:v>
                </c:pt>
                <c:pt idx="3">
                  <c:v>6723</c:v>
                </c:pt>
                <c:pt idx="6">
                  <c:v>6915</c:v>
                </c:pt>
                <c:pt idx="9">
                  <c:v>7225</c:v>
                </c:pt>
                <c:pt idx="12">
                  <c:v>6983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227</c:v>
                </c:pt>
                <c:pt idx="3">
                  <c:v>199</c:v>
                </c:pt>
                <c:pt idx="6">
                  <c:v>172</c:v>
                </c:pt>
                <c:pt idx="9">
                  <c:v>144</c:v>
                </c:pt>
                <c:pt idx="12">
                  <c:v>117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9689</c:v>
                </c:pt>
                <c:pt idx="3">
                  <c:v>9312</c:v>
                </c:pt>
                <c:pt idx="6">
                  <c:v>9013</c:v>
                </c:pt>
                <c:pt idx="9">
                  <c:v>8441</c:v>
                </c:pt>
                <c:pt idx="12">
                  <c:v>8081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1392</c:v>
                </c:pt>
                <c:pt idx="1">
                  <c:v>1487</c:v>
                </c:pt>
                <c:pt idx="2">
                  <c:v>1353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1303</c:v>
                </c:pt>
                <c:pt idx="1">
                  <c:v>1407</c:v>
                </c:pt>
                <c:pt idx="2">
                  <c:v>1360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3691</c:v>
                </c:pt>
                <c:pt idx="1">
                  <c:v>3207</c:v>
                </c:pt>
                <c:pt idx="2">
                  <c:v>2847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武道館や屋内グラウンド、ヒスイテラス建設等に伴う地方債の償還が重な</a:t>
          </a:r>
          <a:r>
            <a:rPr kumimoji="1" lang="ja-JP" altLang="en-US" sz="1300" b="0" i="0" baseline="0">
              <a:solidFill>
                <a:schemeClr val="dk1"/>
              </a:solidFill>
              <a:effectLst/>
              <a:latin typeface="ＭＳ Ｐゴシック"/>
              <a:ea typeface="ＭＳ Ｐゴシック"/>
              <a:cs typeface="+mn-cs"/>
            </a:rPr>
            <a:t>り</a:t>
          </a:r>
          <a:r>
            <a:rPr kumimoji="1" lang="ja-JP" altLang="ja-JP" sz="1300" b="0" i="0" baseline="0">
              <a:solidFill>
                <a:schemeClr val="dk1"/>
              </a:solidFill>
              <a:effectLst/>
              <a:latin typeface="ＭＳ Ｐゴシック"/>
              <a:ea typeface="ＭＳ Ｐゴシック"/>
              <a:cs typeface="+mn-cs"/>
            </a:rPr>
            <a:t>、</a:t>
          </a:r>
          <a:r>
            <a:rPr kumimoji="1" lang="ja-JP" altLang="en-US" sz="1300" b="0" i="0" baseline="0">
              <a:solidFill>
                <a:schemeClr val="dk1"/>
              </a:solidFill>
              <a:effectLst/>
              <a:latin typeface="ＭＳ Ｐゴシック"/>
              <a:ea typeface="ＭＳ Ｐゴシック"/>
              <a:cs typeface="+mn-cs"/>
            </a:rPr>
            <a:t>今後、都市計画道路南北連絡線等の起債発行も見込まれることから、</a:t>
          </a:r>
          <a:r>
            <a:rPr kumimoji="1" lang="ja-JP" altLang="ja-JP" sz="1300" b="0" i="0" baseline="0">
              <a:solidFill>
                <a:schemeClr val="dk1"/>
              </a:solidFill>
              <a:effectLst/>
              <a:latin typeface="ＭＳ Ｐゴシック"/>
              <a:ea typeface="ＭＳ Ｐゴシック"/>
              <a:cs typeface="+mn-cs"/>
            </a:rPr>
            <a:t>普通会計の元利償還金や公営企業債の元利償還に対する繰入金は高い比率で推移すると見込んでいる。引き続きこうした状況が続き、元利償還金はR5にピークを迎えその後逓減していくものの、実質公債費比率はＲ１０年度をピークに</a:t>
          </a:r>
          <a:r>
            <a:rPr kumimoji="1" lang="en-US" altLang="ja-JP" sz="1300" b="0" i="0" baseline="0">
              <a:solidFill>
                <a:schemeClr val="dk1"/>
              </a:solidFill>
              <a:effectLst/>
              <a:latin typeface="ＭＳ Ｐゴシック"/>
              <a:ea typeface="ＭＳ Ｐゴシック"/>
              <a:cs typeface="+mn-cs"/>
            </a:rPr>
            <a:t>15</a:t>
          </a:r>
          <a:r>
            <a:rPr kumimoji="1" lang="ja-JP" altLang="ja-JP" sz="1300" b="0" i="0" baseline="0">
              <a:solidFill>
                <a:schemeClr val="dk1"/>
              </a:solidFill>
              <a:effectLst/>
              <a:latin typeface="ＭＳ Ｐゴシック"/>
              <a:ea typeface="ＭＳ Ｐゴシック"/>
              <a:cs typeface="+mn-cs"/>
            </a:rPr>
            <a:t>％程度に上昇し、しばらく高い比率で推移するとシミュレーションしている。急激な悪化を招かないように、新規に起債を発行する際は、交付税措置がある有利なものを選択しながら、計画的に財政運営に努めていく。</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財政調整基金や減債基金などの充当可能基金</a:t>
          </a:r>
          <a:r>
            <a:rPr kumimoji="1" lang="ja-JP" altLang="en-US" sz="1300" b="0" i="0" baseline="0">
              <a:solidFill>
                <a:schemeClr val="dk1"/>
              </a:solidFill>
              <a:effectLst/>
              <a:latin typeface="ＭＳ Ｐゴシック"/>
              <a:ea typeface="ＭＳ Ｐゴシック"/>
              <a:cs typeface="+mn-cs"/>
            </a:rPr>
            <a:t>が減少したものの</a:t>
          </a:r>
          <a:r>
            <a:rPr kumimoji="1" lang="ja-JP" altLang="ja-JP" sz="1300" b="0" i="0" baseline="0">
              <a:solidFill>
                <a:schemeClr val="dk1"/>
              </a:solidFill>
              <a:effectLst/>
              <a:latin typeface="ＭＳ Ｐゴシック"/>
              <a:ea typeface="ＭＳ Ｐゴシック"/>
              <a:cs typeface="+mn-cs"/>
            </a:rPr>
            <a:t>、地方債の発行を低く抑えられたことから、将来負担比率はマイナスとなった。しばらくはこの状態が継続するものと想定するが、今後とも新たな起債の抑制に努め、健全な財政運営に努めていく。</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富山県朝日町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基金全体としては、前年度比△</a:t>
          </a:r>
          <a:r>
            <a:rPr kumimoji="1" lang="en-US" altLang="ja-JP" sz="1300" b="0" i="0" baseline="0">
              <a:solidFill>
                <a:schemeClr val="dk1"/>
              </a:solidFill>
              <a:effectLst/>
              <a:latin typeface="ＭＳ ゴシック"/>
              <a:ea typeface="ＭＳ ゴシック"/>
              <a:cs typeface="+mn-cs"/>
            </a:rPr>
            <a:t>541</a:t>
          </a:r>
          <a:r>
            <a:rPr kumimoji="1" lang="ja-JP" altLang="ja-JP" sz="1300" b="0" i="0" baseline="0">
              <a:solidFill>
                <a:schemeClr val="dk1"/>
              </a:solidFill>
              <a:effectLst/>
              <a:latin typeface="ＭＳ ゴシック"/>
              <a:ea typeface="ＭＳ ゴシック"/>
              <a:cs typeface="+mn-cs"/>
            </a:rPr>
            <a:t>百万円、△</a:t>
          </a:r>
          <a:r>
            <a:rPr kumimoji="1" lang="en-US" altLang="ja-JP" sz="1300" b="0" i="0" baseline="0">
              <a:solidFill>
                <a:schemeClr val="dk1"/>
              </a:solidFill>
              <a:effectLst/>
              <a:latin typeface="ＭＳ ゴシック"/>
              <a:ea typeface="ＭＳ ゴシック"/>
              <a:cs typeface="+mn-cs"/>
            </a:rPr>
            <a:t>9.0</a:t>
          </a:r>
          <a:r>
            <a:rPr kumimoji="1" lang="ja-JP" altLang="ja-JP" sz="1300" b="0" i="0" baseline="0">
              <a:solidFill>
                <a:schemeClr val="dk1"/>
              </a:solidFill>
              <a:effectLst/>
              <a:latin typeface="ＭＳ ゴシック"/>
              <a:ea typeface="ＭＳ ゴシック"/>
              <a:cs typeface="+mn-cs"/>
            </a:rPr>
            <a:t>％となった。町財政としては依存財源に頼った財政運営となっており、基金を活用することにより財源不足を補っていることが全体的な基金取崩しの要因となっているが、Ｒ</a:t>
          </a:r>
          <a:r>
            <a:rPr kumimoji="1" lang="ja-JP" altLang="en-US" sz="1300" b="0" i="0" baseline="0">
              <a:solidFill>
                <a:schemeClr val="dk1"/>
              </a:solidFill>
              <a:effectLst/>
              <a:latin typeface="ＭＳ ゴシック"/>
              <a:ea typeface="ＭＳ ゴシック"/>
              <a:cs typeface="+mn-cs"/>
            </a:rPr>
            <a:t>６</a:t>
          </a:r>
          <a:r>
            <a:rPr kumimoji="1" lang="ja-JP" altLang="ja-JP" sz="1300" b="0" i="0" baseline="0">
              <a:solidFill>
                <a:schemeClr val="dk1"/>
              </a:solidFill>
              <a:effectLst/>
              <a:latin typeface="ＭＳ ゴシック"/>
              <a:ea typeface="ＭＳ ゴシック"/>
              <a:cs typeface="+mn-cs"/>
            </a:rPr>
            <a:t>年度は大型施設改修事業や工業用地造成事業などがあり、その経費並びに大型施設整備が集中したことに係る地方債借入れ分の元金償還が一般財源の充当額を増加させる要因となっている。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近年、大型施設等整備事業が集中したことによる地方債発行額の増により、</a:t>
          </a:r>
          <a:r>
            <a:rPr kumimoji="1" lang="ja-JP" altLang="en-US" sz="1300" b="0" i="0" baseline="0">
              <a:solidFill>
                <a:schemeClr val="dk1"/>
              </a:solidFill>
              <a:effectLst/>
              <a:latin typeface="ＭＳ ゴシック"/>
              <a:ea typeface="ＭＳ ゴシック"/>
              <a:cs typeface="+mn-cs"/>
            </a:rPr>
            <a:t>昨年度</a:t>
          </a:r>
          <a:r>
            <a:rPr kumimoji="1" lang="ja-JP" altLang="ja-JP" sz="1300" b="0" i="0" baseline="0">
              <a:solidFill>
                <a:schemeClr val="dk1"/>
              </a:solidFill>
              <a:effectLst/>
              <a:latin typeface="ＭＳ ゴシック"/>
              <a:ea typeface="ＭＳ ゴシック"/>
              <a:cs typeface="+mn-cs"/>
            </a:rPr>
            <a:t>に償還のピークを迎えた。新たな起債の抑制を図りながらも、ある程度の事業を実施していく上で、今後も基金については有効に活用していく。また、近年の地方債発行額の増により、後年度の償還額の負担が大きくなるため、一定程度の基金積立を維持し、町の将来を見据えた財政運営・管理を実施していきたい。</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Ｈ２９に基金の再編を行ったことにより、特定目的基金についてはさらに有効に活用できるものになったと考える。地方創生の推進に資する事業や近年増加傾向にある公共施設等の改修及び修繕や人口減対策など、町の安定財源として必要な事業に活用していきたい。</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a:ea typeface="ＭＳ ゴシック"/>
              <a:cs typeface="+mn-cs"/>
            </a:rPr>
            <a:t>（基金の使途）</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・未来創生推進基金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地域の活性化その他の地方創生の推進に資する事業、町民が生涯健康で活躍できるまちづくりに</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　　　　　　　　　　　　　資する事業に充当</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・公共施設整備等基金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公共施設の計画的な整備のための事業に充当</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・企業立地促進基金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用地造成、補助金、貸付金等の産業の振興及び雇用の拡大につなげる企業立地奨励事業に充当</a:t>
          </a:r>
          <a:endParaRPr lang="ja-JP" altLang="ja-JP" sz="1300">
            <a:effectLst/>
            <a:latin typeface="ＭＳ ゴシック"/>
            <a:ea typeface="ＭＳ ゴシック"/>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r>
            <a:rPr kumimoji="1" lang="ja-JP" altLang="ja-JP" sz="1300" b="0" i="0" baseline="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・未来創生推進基金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ysClr val="windowText" lastClr="000000"/>
              </a:solidFill>
              <a:effectLst/>
              <a:latin typeface="ＭＳ ゴシック"/>
              <a:ea typeface="ＭＳ ゴシック"/>
              <a:cs typeface="+mn-cs"/>
            </a:rPr>
            <a:t>病院への繰出金や寄附講座、</a:t>
          </a:r>
          <a:r>
            <a:rPr kumimoji="1" lang="ja-JP" altLang="en-US" sz="1300" b="0" i="0" baseline="0">
              <a:solidFill>
                <a:sysClr val="windowText" lastClr="000000"/>
              </a:solidFill>
              <a:effectLst/>
              <a:latin typeface="ＭＳ ゴシック"/>
              <a:ea typeface="ＭＳ ゴシック"/>
              <a:cs typeface="+mn-cs"/>
            </a:rPr>
            <a:t>学校給食無償化事業</a:t>
          </a:r>
          <a:r>
            <a:rPr kumimoji="1" lang="ja-JP" altLang="ja-JP" sz="1300" b="0" i="0" baseline="0">
              <a:solidFill>
                <a:sysClr val="windowText" lastClr="000000"/>
              </a:solidFill>
              <a:effectLst/>
              <a:latin typeface="ＭＳ ゴシック"/>
              <a:ea typeface="ＭＳ ゴシック"/>
              <a:cs typeface="+mn-cs"/>
            </a:rPr>
            <a:t>等に充当したことによる減　　　　　　　</a:t>
          </a:r>
          <a:endParaRPr lang="ja-JP" altLang="ja-JP" sz="1300">
            <a:solidFill>
              <a:sysClr val="windowText" lastClr="000000"/>
            </a:solidFill>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・公共施設整備等基金　　</a:t>
          </a:r>
          <a:r>
            <a:rPr kumimoji="1" lang="en-US" altLang="ja-JP" sz="1300" b="0" i="0" baseline="0">
              <a:solidFill>
                <a:schemeClr val="dk1"/>
              </a:solidFill>
              <a:effectLst/>
              <a:latin typeface="ＭＳ ゴシック"/>
              <a:ea typeface="ＭＳ ゴシック"/>
              <a:cs typeface="+mn-cs"/>
            </a:rPr>
            <a:t>…</a:t>
          </a:r>
          <a:r>
            <a:rPr kumimoji="1" lang="ja-JP" altLang="en-US" sz="1300" b="0" i="0" baseline="0">
              <a:solidFill>
                <a:schemeClr val="dk1"/>
              </a:solidFill>
              <a:effectLst/>
              <a:latin typeface="ＭＳ ゴシック"/>
              <a:ea typeface="ＭＳ ゴシック"/>
              <a:cs typeface="+mn-cs"/>
            </a:rPr>
            <a:t>公共施設改修工事等</a:t>
          </a:r>
          <a:r>
            <a:rPr kumimoji="1" lang="en-US" altLang="ja-JP" sz="1300" b="0" i="0" baseline="0">
              <a:solidFill>
                <a:schemeClr val="dk1"/>
              </a:solidFill>
              <a:effectLst/>
              <a:latin typeface="ＭＳ ゴシック"/>
              <a:ea typeface="ＭＳ ゴシック"/>
              <a:cs typeface="+mn-cs"/>
            </a:rPr>
            <a:t>に充当したことによる減</a:t>
          </a:r>
          <a:r>
            <a:rPr kumimoji="1" lang="ja-JP" altLang="en-US" sz="1300" b="0" i="0" baseline="0">
              <a:solidFill>
                <a:schemeClr val="dk1"/>
              </a:solidFill>
              <a:effectLst/>
              <a:latin typeface="ＭＳ ゴシック"/>
              <a:ea typeface="ＭＳ ゴシック"/>
              <a:cs typeface="+mn-cs"/>
            </a:rPr>
            <a:t>（らくち～の、オートキャンプ場、まいぶんＫＡＮ、歴史公園川上家）</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・企業立地促進基金　　　</a:t>
          </a:r>
          <a:r>
            <a:rPr kumimoji="1" lang="en-US" altLang="ja-JP" sz="1300" b="0" i="0" baseline="0">
              <a:solidFill>
                <a:schemeClr val="dk1"/>
              </a:solidFill>
              <a:effectLst/>
              <a:latin typeface="ＭＳ ゴシック"/>
              <a:ea typeface="ＭＳ ゴシック"/>
              <a:cs typeface="+mn-cs"/>
            </a:rPr>
            <a:t>…</a:t>
          </a:r>
          <a:r>
            <a:rPr kumimoji="1" lang="ja-JP" altLang="en-US" sz="1300" b="0" i="0" baseline="0">
              <a:solidFill>
                <a:schemeClr val="dk1"/>
              </a:solidFill>
              <a:effectLst/>
              <a:latin typeface="ＭＳ ゴシック"/>
              <a:ea typeface="ＭＳ ゴシック"/>
              <a:cs typeface="+mn-cs"/>
            </a:rPr>
            <a:t>浜草野地区工場用地造成工事等に充当したことによる減</a:t>
          </a:r>
          <a:r>
            <a:rPr kumimoji="1" lang="en-US" altLang="ja-JP" sz="1300" b="0" i="0" baseline="0">
              <a:solidFill>
                <a:schemeClr val="dk1"/>
              </a:solidFill>
              <a:effectLst/>
              <a:latin typeface="ＭＳ ゴシック"/>
              <a:ea typeface="ＭＳ ゴシック"/>
              <a:cs typeface="+mn-cs"/>
            </a:rPr>
            <a:t>		</a:t>
          </a:r>
          <a:endParaRPr lang="ja-JP" altLang="ja-JP" sz="1300">
            <a:effectLst/>
            <a:latin typeface="ＭＳ ゴシック"/>
            <a:ea typeface="ＭＳ ゴシック"/>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r>
            <a:rPr kumimoji="1" lang="ja-JP" altLang="ja-JP" sz="1300" b="0" i="0" baseline="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・未来創生推進基金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医療体制推進のための寄附講座や学校給食費無償化事業等へ充当を予定　　　　　　　</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・公共施設整備等基金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公共施設等総合管理計画に基づく公共施設の改修及び除却等の事業への充当を予定</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・企業立地促進基金　　　</a:t>
          </a:r>
          <a:r>
            <a:rPr kumimoji="1" lang="en-US" altLang="ja-JP"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企業誘致等の企業立地奨励事業への充当を予定</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近年、大型施設等整備事業が集中したことによる地方債発行額の増により、</a:t>
          </a:r>
          <a:r>
            <a:rPr kumimoji="1" lang="ja-JP" altLang="en-US" sz="1300" b="0" i="0" baseline="0">
              <a:solidFill>
                <a:schemeClr val="dk1"/>
              </a:solidFill>
              <a:effectLst/>
              <a:latin typeface="ＭＳ ゴシック"/>
              <a:ea typeface="ＭＳ ゴシック"/>
              <a:cs typeface="+mn-cs"/>
            </a:rPr>
            <a:t>昨年度</a:t>
          </a:r>
          <a:r>
            <a:rPr kumimoji="1" lang="ja-JP" altLang="ja-JP" sz="1300" b="0" i="0" baseline="0">
              <a:solidFill>
                <a:schemeClr val="dk1"/>
              </a:solidFill>
              <a:effectLst/>
              <a:latin typeface="ＭＳ ゴシック"/>
              <a:ea typeface="ＭＳ ゴシック"/>
              <a:cs typeface="+mn-cs"/>
            </a:rPr>
            <a:t>に償還のピークを迎え、数年は高止まりが続く見込みである。新たな起債の抑制を図りながらも、ある程度の事業を実施していく上で、今後も基金については有効に活用していく。また、近年の地方債発行額の増により、後年度の償還額の負担が大きくなるため、一定程度の基金積立を維持し、町の将来を見据えた財政運営・管理を実施していきたい。</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Ｈ２９に基金の再編を行ったことにより、特定目的基金についてはさらに有効に活用できるものになったと考える。地方創生の推進に資する事業や近年増加傾向にある公共施設等の改修及び修繕や人口減対策など、町の安定財源として必要な事業に活用していきたい。</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引き続き、町財政の調整を図り、年度間の歳入不足に対応するために活用する。なお、過去の取崩し額の推移や決算状況等を踏まえ、基金残高の目標額を定め、過度な積立にならないように管理・運営を行っていく。また、災害等の緊急的に要する経費に対しても充当することとす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a:t>
          </a:r>
          <a:r>
            <a:rPr kumimoji="1" lang="ja-JP" altLang="ja-JP" sz="1300" b="0" i="0" baseline="0">
              <a:solidFill>
                <a:schemeClr val="dk1"/>
              </a:solidFill>
              <a:effectLst/>
              <a:latin typeface="ＭＳ ゴシック"/>
              <a:ea typeface="ＭＳ ゴシック"/>
              <a:cs typeface="+mn-cs"/>
            </a:rPr>
            <a:t>対前年度比</a:t>
          </a:r>
          <a:r>
            <a:rPr kumimoji="1" lang="ja-JP" altLang="en-US" sz="1300" b="0" i="0" baseline="0">
              <a:solidFill>
                <a:schemeClr val="dk1"/>
              </a:solidFill>
              <a:effectLst/>
              <a:latin typeface="ＭＳ ゴシック"/>
              <a:ea typeface="ＭＳ ゴシック"/>
              <a:cs typeface="+mn-cs"/>
            </a:rPr>
            <a:t>△</a:t>
          </a:r>
          <a:r>
            <a:rPr kumimoji="1" lang="ja-JP" altLang="ja-JP" sz="1300" b="0" i="0" baseline="0">
              <a:solidFill>
                <a:schemeClr val="dk1"/>
              </a:solidFill>
              <a:effectLst/>
              <a:latin typeface="ＭＳ ゴシック"/>
              <a:ea typeface="ＭＳ ゴシック"/>
              <a:cs typeface="+mn-cs"/>
            </a:rPr>
            <a:t>4</a:t>
          </a:r>
          <a:r>
            <a:rPr kumimoji="1" lang="en-US" altLang="ja-JP" sz="1300" b="0" i="0" baseline="0">
              <a:solidFill>
                <a:schemeClr val="dk1"/>
              </a:solidFill>
              <a:effectLst/>
              <a:latin typeface="ＭＳ ゴシック"/>
              <a:ea typeface="ＭＳ ゴシック"/>
              <a:cs typeface="+mn-cs"/>
            </a:rPr>
            <a:t>7</a:t>
          </a:r>
          <a:r>
            <a:rPr kumimoji="1" lang="ja-JP" altLang="ja-JP" sz="1300" b="0" i="0" baseline="0">
              <a:solidFill>
                <a:schemeClr val="dk1"/>
              </a:solidFill>
              <a:effectLst/>
              <a:latin typeface="ＭＳ ゴシック"/>
              <a:ea typeface="ＭＳ ゴシック"/>
              <a:cs typeface="+mn-cs"/>
            </a:rPr>
            <a:t>百万円、</a:t>
          </a:r>
          <a:r>
            <a:rPr kumimoji="1" lang="ja-JP" altLang="en-US" sz="1300" b="0" i="0" baseline="0">
              <a:solidFill>
                <a:schemeClr val="dk1"/>
              </a:solidFill>
              <a:effectLst/>
              <a:latin typeface="ＭＳ ゴシック"/>
              <a:ea typeface="ＭＳ ゴシック"/>
              <a:cs typeface="+mn-cs"/>
            </a:rPr>
            <a:t>△</a:t>
          </a:r>
          <a:r>
            <a:rPr kumimoji="1" lang="en-US" altLang="ja-JP" sz="1300" b="0" i="0" baseline="0">
              <a:solidFill>
                <a:schemeClr val="dk1"/>
              </a:solidFill>
              <a:effectLst/>
              <a:latin typeface="ＭＳ ゴシック"/>
              <a:ea typeface="ＭＳ ゴシック"/>
              <a:cs typeface="+mn-cs"/>
            </a:rPr>
            <a:t>3</a:t>
          </a:r>
          <a:r>
            <a:rPr kumimoji="1" lang="ja-JP" altLang="ja-JP" sz="1300" b="0" i="0" baseline="0">
              <a:solidFill>
                <a:schemeClr val="dk1"/>
              </a:solidFill>
              <a:effectLst/>
              <a:latin typeface="ＭＳ ゴシック"/>
              <a:ea typeface="ＭＳ ゴシック"/>
              <a:cs typeface="+mn-cs"/>
            </a:rPr>
            <a:t>％となっている。例年は、増加傾向にある元利償還に対する繰入金として減債基金を取り崩して充当している。全体的に元利償還額が増加して</a:t>
          </a:r>
          <a:r>
            <a:rPr kumimoji="1" lang="ja-JP" altLang="en-US" sz="1300" b="0" i="0" baseline="0">
              <a:solidFill>
                <a:schemeClr val="dk1"/>
              </a:solidFill>
              <a:effectLst/>
              <a:latin typeface="ＭＳ ゴシック"/>
              <a:ea typeface="ＭＳ ゴシック"/>
              <a:cs typeface="+mn-cs"/>
            </a:rPr>
            <a:t>おり</a:t>
          </a:r>
          <a:r>
            <a:rPr kumimoji="1" lang="ja-JP" altLang="ja-JP" sz="1300" b="0" i="0" baseline="0">
              <a:solidFill>
                <a:schemeClr val="dk1"/>
              </a:solidFill>
              <a:effectLst/>
              <a:latin typeface="ＭＳ ゴシック"/>
              <a:ea typeface="ＭＳ ゴシック"/>
              <a:cs typeface="+mn-cs"/>
            </a:rPr>
            <a:t>、取崩し額が増加し</a:t>
          </a:r>
          <a:r>
            <a:rPr kumimoji="1" lang="ja-JP" altLang="en-US" sz="1300" b="0" i="0" baseline="0">
              <a:solidFill>
                <a:schemeClr val="dk1"/>
              </a:solidFill>
              <a:effectLst/>
              <a:latin typeface="ＭＳ ゴシック"/>
              <a:ea typeface="ＭＳ ゴシック"/>
              <a:cs typeface="+mn-cs"/>
            </a:rPr>
            <a:t>たことが減少要因である。</a:t>
          </a:r>
          <a:endParaRPr lang="ja-JP" altLang="ja-JP" sz="1300">
            <a:effectLst/>
            <a:latin typeface="ＭＳ ゴシック"/>
            <a:ea typeface="ＭＳ ゴシック"/>
          </a:endParaRPr>
        </a:p>
        <a:p>
          <a:pPr eaLnBrk="1" fontAlgn="auto" latinLnBrk="0" hangingPunct="1"/>
          <a:endParaRPr kumimoji="1" lang="en-US" altLang="ja-JP" sz="1300" b="0" i="0" baseline="0">
            <a:solidFill>
              <a:schemeClr val="dk1"/>
            </a:solidFill>
            <a:effectLst/>
            <a:latin typeface="ＭＳ ゴシック"/>
            <a:ea typeface="ＭＳ ゴシック"/>
            <a:cs typeface="+mn-cs"/>
          </a:endParaRPr>
        </a:p>
        <a:p>
          <a:pPr eaLnBrk="1" fontAlgn="auto" latinLnBrk="0" hangingPunct="1"/>
          <a:r>
            <a:rPr kumimoji="1" lang="ja-JP" altLang="ja-JP" sz="1300" b="0" i="0" baseline="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0" i="0" baseline="0">
              <a:solidFill>
                <a:schemeClr val="dk1"/>
              </a:solidFill>
              <a:effectLst/>
              <a:latin typeface="ＭＳ ゴシック"/>
              <a:ea typeface="ＭＳ ゴシック"/>
              <a:cs typeface="+mn-cs"/>
            </a:rPr>
            <a:t>　将来の財政の健全な運営に資していくため、財政調整基金と同様に過度な積立てにならないよう町債償還に必要な財源を確保していく。償還据置していた大型施設整備事業が順次償還が開始することを見据えながら、今後の基金残高の管理を行っ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7450" cy="245745"/>
    <xdr:sp macro="" textlink="">
      <xdr:nvSpPr>
        <xdr:cNvPr id="29" name="テキスト ボックス 28"/>
        <xdr:cNvSpPr txBox="1"/>
      </xdr:nvSpPr>
      <xdr:spPr>
        <a:xfrm>
          <a:off x="708660" y="2898775"/>
          <a:ext cx="88074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005" cy="249555"/>
    <xdr:sp macro="" textlink="">
      <xdr:nvSpPr>
        <xdr:cNvPr id="30" name="テキスト ボックス 29"/>
        <xdr:cNvSpPr txBox="1"/>
      </xdr:nvSpPr>
      <xdr:spPr>
        <a:xfrm>
          <a:off x="708660" y="3142615"/>
          <a:ext cx="57550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21725" cy="245745"/>
    <xdr:sp macro="" textlink="">
      <xdr:nvSpPr>
        <xdr:cNvPr id="31" name="テキスト ボックス 30"/>
        <xdr:cNvSpPr txBox="1"/>
      </xdr:nvSpPr>
      <xdr:spPr>
        <a:xfrm>
          <a:off x="708660" y="3387725"/>
          <a:ext cx="8721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7570" cy="249555"/>
    <xdr:sp macro="" textlink="">
      <xdr:nvSpPr>
        <xdr:cNvPr id="32" name="テキスト ボックス 31"/>
        <xdr:cNvSpPr txBox="1"/>
      </xdr:nvSpPr>
      <xdr:spPr>
        <a:xfrm>
          <a:off x="708660" y="3632200"/>
          <a:ext cx="5957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2605" cy="249555"/>
    <xdr:sp macro="" textlink="">
      <xdr:nvSpPr>
        <xdr:cNvPr id="33" name="テキスト ボックス 32"/>
        <xdr:cNvSpPr txBox="1"/>
      </xdr:nvSpPr>
      <xdr:spPr>
        <a:xfrm>
          <a:off x="708660" y="3876675"/>
          <a:ext cx="814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6015" cy="405765"/>
    <xdr:sp macro="" textlink="">
      <xdr:nvSpPr>
        <xdr:cNvPr id="34" name="テキスト ボックス 33"/>
        <xdr:cNvSpPr txBox="1"/>
      </xdr:nvSpPr>
      <xdr:spPr>
        <a:xfrm>
          <a:off x="708660" y="4121785"/>
          <a:ext cx="8756015" cy="4057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80975" cy="249555"/>
    <xdr:sp macro="" textlink="">
      <xdr:nvSpPr>
        <xdr:cNvPr id="35" name="テキスト ボックス 34"/>
        <xdr:cNvSpPr txBox="1"/>
      </xdr:nvSpPr>
      <xdr:spPr>
        <a:xfrm>
          <a:off x="708660" y="4365625"/>
          <a:ext cx="1809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8730" cy="294005"/>
    <xdr:sp macro="" textlink="">
      <xdr:nvSpPr>
        <xdr:cNvPr id="37" name="テキスト ボックス 36"/>
        <xdr:cNvSpPr txBox="1"/>
      </xdr:nvSpPr>
      <xdr:spPr>
        <a:xfrm>
          <a:off x="1634490" y="5179060"/>
          <a:ext cx="1268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190" cy="345440"/>
    <xdr:sp macro="" textlink="">
      <xdr:nvSpPr>
        <xdr:cNvPr id="38" name="テキスト ボックス 37"/>
        <xdr:cNvSpPr txBox="1"/>
      </xdr:nvSpPr>
      <xdr:spPr>
        <a:xfrm>
          <a:off x="290957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財政力指数は前年度</a:t>
          </a:r>
          <a:r>
            <a:rPr kumimoji="1" lang="ja-JP" altLang="ja-JP" sz="1300" b="0" i="0" baseline="0">
              <a:solidFill>
                <a:schemeClr val="dk1"/>
              </a:solidFill>
              <a:effectLst/>
              <a:latin typeface="ＭＳ Ｐゴシック"/>
              <a:ea typeface="ＭＳ Ｐゴシック"/>
              <a:cs typeface="+mn-cs"/>
            </a:rPr>
            <a:t>から0.01ポイント減少の</a:t>
          </a:r>
          <a:r>
            <a:rPr kumimoji="1" lang="en-US" altLang="ja-JP" sz="1300" b="0" i="0" baseline="0">
              <a:solidFill>
                <a:schemeClr val="dk1"/>
              </a:solidFill>
              <a:effectLst/>
              <a:latin typeface="ＭＳ Ｐゴシック"/>
              <a:ea typeface="ＭＳ Ｐゴシック"/>
              <a:cs typeface="+mn-cs"/>
            </a:rPr>
            <a:t>0.33に止まったものの、</a:t>
          </a:r>
          <a:r>
            <a:rPr kumimoji="1" lang="ja-JP" altLang="ja-JP" sz="1300" b="0" i="0" baseline="0">
              <a:solidFill>
                <a:schemeClr val="dk1"/>
              </a:solidFill>
              <a:effectLst/>
              <a:latin typeface="ＭＳ Ｐゴシック"/>
              <a:ea typeface="ＭＳ Ｐゴシック"/>
              <a:cs typeface="+mn-cs"/>
            </a:rPr>
            <a:t>人口の減少や高齢化率（令和8年2月末46.9％）が高いこと等</a:t>
          </a:r>
          <a:r>
            <a:rPr kumimoji="1" lang="ja-JP" altLang="ja-JP" sz="1300" b="0" i="0" baseline="0">
              <a:solidFill>
                <a:schemeClr val="dk1"/>
              </a:solidFill>
              <a:effectLst/>
              <a:latin typeface="ＭＳ Ｐゴシック"/>
              <a:ea typeface="ＭＳ Ｐゴシック"/>
              <a:cs typeface="+mn-cs"/>
            </a:rPr>
            <a:t>により、</a:t>
          </a:r>
          <a:r>
            <a:rPr kumimoji="1" lang="ja-JP" altLang="ja-JP" sz="1300" b="0" i="0" baseline="0">
              <a:solidFill>
                <a:schemeClr val="dk1"/>
              </a:solidFill>
              <a:effectLst/>
              <a:latin typeface="ＭＳ Ｐゴシック"/>
              <a:ea typeface="ＭＳ Ｐゴシック"/>
              <a:cs typeface="+mn-cs"/>
            </a:rPr>
            <a:t>類似団体の平均を下回り、低迷が続いている。</a:t>
          </a:r>
          <a:r>
            <a:rPr kumimoji="1" lang="ja-JP" altLang="ja-JP" sz="1300" b="0" i="0" baseline="0">
              <a:solidFill>
                <a:schemeClr val="dk1"/>
              </a:solidFill>
              <a:effectLst/>
              <a:latin typeface="ＭＳ Ｐゴシック"/>
              <a:ea typeface="ＭＳ Ｐゴシック"/>
              <a:cs typeface="+mn-cs"/>
            </a:rPr>
            <a:t>緊急度や重要性を鑑み必要な事業を峻別することで、投資的経費を抑制する等、歳出の見直しを図る一方、まちづくり推進事業やＤＸ推進事業を展開しつつ、引き続き税の徴収強化や行政の効率化を図り、財政基盤の強化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0" name="直線コネクタ 49"/>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1" name="テキスト ボックス 50"/>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2" name="直線コネクタ 51"/>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3" name="テキスト ボックス 52"/>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4" name="直線コネクタ 53"/>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5745"/>
    <xdr:sp macro="" textlink="">
      <xdr:nvSpPr>
        <xdr:cNvPr id="55" name="テキスト ボックス 54"/>
        <xdr:cNvSpPr txBox="1"/>
      </xdr:nvSpPr>
      <xdr:spPr>
        <a:xfrm>
          <a:off x="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6" name="直線コネクタ 55"/>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5745"/>
    <xdr:sp macro="" textlink="">
      <xdr:nvSpPr>
        <xdr:cNvPr id="57" name="テキスト ボックス 56"/>
        <xdr:cNvSpPr txBox="1"/>
      </xdr:nvSpPr>
      <xdr:spPr>
        <a:xfrm>
          <a:off x="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8" name="直線コネクタ 57"/>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59" name="テキスト ボックス 58"/>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0" name="直線コネクタ 59"/>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1" name="テキスト ボックス 60"/>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2"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91440</xdr:rowOff>
    </xdr:from>
    <xdr:to xmlns:xdr="http://schemas.openxmlformats.org/drawingml/2006/spreadsheetDrawing">
      <xdr:col>23</xdr:col>
      <xdr:colOff>133350</xdr:colOff>
      <xdr:row>44</xdr:row>
      <xdr:rowOff>97155</xdr:rowOff>
    </xdr:to>
    <xdr:cxnSp macro="">
      <xdr:nvCxnSpPr>
        <xdr:cNvPr id="63" name="直線コネクタ 62"/>
        <xdr:cNvCxnSpPr/>
      </xdr:nvCxnSpPr>
      <xdr:spPr>
        <a:xfrm flipV="1">
          <a:off x="4544060" y="6200140"/>
          <a:ext cx="0" cy="1161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70485</xdr:rowOff>
    </xdr:from>
    <xdr:ext cx="762000" cy="249555"/>
    <xdr:sp macro="" textlink="">
      <xdr:nvSpPr>
        <xdr:cNvPr id="64" name="財政力最小値テキスト"/>
        <xdr:cNvSpPr txBox="1"/>
      </xdr:nvSpPr>
      <xdr:spPr>
        <a:xfrm>
          <a:off x="4615180" y="7334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97155</xdr:rowOff>
    </xdr:from>
    <xdr:to xmlns:xdr="http://schemas.openxmlformats.org/drawingml/2006/spreadsheetDrawing">
      <xdr:col>24</xdr:col>
      <xdr:colOff>12700</xdr:colOff>
      <xdr:row>44</xdr:row>
      <xdr:rowOff>97155</xdr:rowOff>
    </xdr:to>
    <xdr:cxnSp macro="">
      <xdr:nvCxnSpPr>
        <xdr:cNvPr id="65" name="直線コネクタ 64"/>
        <xdr:cNvCxnSpPr/>
      </xdr:nvCxnSpPr>
      <xdr:spPr>
        <a:xfrm>
          <a:off x="4455160" y="73615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8890</xdr:rowOff>
    </xdr:from>
    <xdr:ext cx="762000" cy="249555"/>
    <xdr:sp macro="" textlink="">
      <xdr:nvSpPr>
        <xdr:cNvPr id="66" name="財政力最大値テキスト"/>
        <xdr:cNvSpPr txBox="1"/>
      </xdr:nvSpPr>
      <xdr:spPr>
        <a:xfrm>
          <a:off x="4615180" y="5952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91440</xdr:rowOff>
    </xdr:from>
    <xdr:to xmlns:xdr="http://schemas.openxmlformats.org/drawingml/2006/spreadsheetDrawing">
      <xdr:col>24</xdr:col>
      <xdr:colOff>12700</xdr:colOff>
      <xdr:row>37</xdr:row>
      <xdr:rowOff>91440</xdr:rowOff>
    </xdr:to>
    <xdr:cxnSp macro="">
      <xdr:nvCxnSpPr>
        <xdr:cNvPr id="67" name="直線コネクタ 66"/>
        <xdr:cNvCxnSpPr/>
      </xdr:nvCxnSpPr>
      <xdr:spPr>
        <a:xfrm>
          <a:off x="4455160" y="6200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137795</xdr:rowOff>
    </xdr:from>
    <xdr:to xmlns:xdr="http://schemas.openxmlformats.org/drawingml/2006/spreadsheetDrawing">
      <xdr:col>23</xdr:col>
      <xdr:colOff>133350</xdr:colOff>
      <xdr:row>43</xdr:row>
      <xdr:rowOff>146050</xdr:rowOff>
    </xdr:to>
    <xdr:cxnSp macro="">
      <xdr:nvCxnSpPr>
        <xdr:cNvPr id="68" name="直線コネクタ 67"/>
        <xdr:cNvCxnSpPr/>
      </xdr:nvCxnSpPr>
      <xdr:spPr>
        <a:xfrm>
          <a:off x="3776980" y="7237095"/>
          <a:ext cx="7670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4445</xdr:rowOff>
    </xdr:from>
    <xdr:ext cx="762000" cy="249555"/>
    <xdr:sp macro="" textlink="">
      <xdr:nvSpPr>
        <xdr:cNvPr id="69" name="財政力平均値テキスト"/>
        <xdr:cNvSpPr txBox="1"/>
      </xdr:nvSpPr>
      <xdr:spPr>
        <a:xfrm>
          <a:off x="4615180" y="69386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153670</xdr:rowOff>
    </xdr:from>
    <xdr:to xmlns:xdr="http://schemas.openxmlformats.org/drawingml/2006/spreadsheetDrawing">
      <xdr:col>23</xdr:col>
      <xdr:colOff>184150</xdr:colOff>
      <xdr:row>43</xdr:row>
      <xdr:rowOff>86360</xdr:rowOff>
    </xdr:to>
    <xdr:sp macro="" textlink="">
      <xdr:nvSpPr>
        <xdr:cNvPr id="70" name="フローチャート: 判断 69"/>
        <xdr:cNvSpPr/>
      </xdr:nvSpPr>
      <xdr:spPr>
        <a:xfrm>
          <a:off x="4493260" y="7087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130175</xdr:rowOff>
    </xdr:from>
    <xdr:to xmlns:xdr="http://schemas.openxmlformats.org/drawingml/2006/spreadsheetDrawing">
      <xdr:col>19</xdr:col>
      <xdr:colOff>133350</xdr:colOff>
      <xdr:row>43</xdr:row>
      <xdr:rowOff>137795</xdr:rowOff>
    </xdr:to>
    <xdr:cxnSp macro="">
      <xdr:nvCxnSpPr>
        <xdr:cNvPr id="71" name="直線コネクタ 70"/>
        <xdr:cNvCxnSpPr/>
      </xdr:nvCxnSpPr>
      <xdr:spPr>
        <a:xfrm>
          <a:off x="2959100" y="7229475"/>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161290</xdr:rowOff>
    </xdr:from>
    <xdr:to xmlns:xdr="http://schemas.openxmlformats.org/drawingml/2006/spreadsheetDrawing">
      <xdr:col>19</xdr:col>
      <xdr:colOff>184150</xdr:colOff>
      <xdr:row>43</xdr:row>
      <xdr:rowOff>93980</xdr:rowOff>
    </xdr:to>
    <xdr:sp macro="" textlink="">
      <xdr:nvSpPr>
        <xdr:cNvPr id="72" name="フローチャート: 判断 71"/>
        <xdr:cNvSpPr/>
      </xdr:nvSpPr>
      <xdr:spPr>
        <a:xfrm>
          <a:off x="3726180" y="7095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104140</xdr:rowOff>
    </xdr:from>
    <xdr:ext cx="736600" cy="249555"/>
    <xdr:sp macro="" textlink="">
      <xdr:nvSpPr>
        <xdr:cNvPr id="73" name="テキスト ボックス 72"/>
        <xdr:cNvSpPr txBox="1"/>
      </xdr:nvSpPr>
      <xdr:spPr>
        <a:xfrm>
          <a:off x="3431540" y="68732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123190</xdr:rowOff>
    </xdr:from>
    <xdr:to xmlns:xdr="http://schemas.openxmlformats.org/drawingml/2006/spreadsheetDrawing">
      <xdr:col>15</xdr:col>
      <xdr:colOff>82550</xdr:colOff>
      <xdr:row>43</xdr:row>
      <xdr:rowOff>130175</xdr:rowOff>
    </xdr:to>
    <xdr:cxnSp macro="">
      <xdr:nvCxnSpPr>
        <xdr:cNvPr id="74" name="直線コネクタ 73"/>
        <xdr:cNvCxnSpPr/>
      </xdr:nvCxnSpPr>
      <xdr:spPr>
        <a:xfrm>
          <a:off x="2141220" y="7222490"/>
          <a:ext cx="8178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11430</xdr:rowOff>
    </xdr:from>
    <xdr:to xmlns:xdr="http://schemas.openxmlformats.org/drawingml/2006/spreadsheetDrawing">
      <xdr:col>15</xdr:col>
      <xdr:colOff>133350</xdr:colOff>
      <xdr:row>43</xdr:row>
      <xdr:rowOff>109220</xdr:rowOff>
    </xdr:to>
    <xdr:sp macro="" textlink="">
      <xdr:nvSpPr>
        <xdr:cNvPr id="75" name="フローチャート: 判断 74"/>
        <xdr:cNvSpPr/>
      </xdr:nvSpPr>
      <xdr:spPr>
        <a:xfrm>
          <a:off x="2908300" y="7110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119380</xdr:rowOff>
    </xdr:from>
    <xdr:ext cx="762000" cy="245745"/>
    <xdr:sp macro="" textlink="">
      <xdr:nvSpPr>
        <xdr:cNvPr id="76" name="テキスト ボックス 75"/>
        <xdr:cNvSpPr txBox="1"/>
      </xdr:nvSpPr>
      <xdr:spPr>
        <a:xfrm>
          <a:off x="2613660" y="68884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114935</xdr:rowOff>
    </xdr:from>
    <xdr:to xmlns:xdr="http://schemas.openxmlformats.org/drawingml/2006/spreadsheetDrawing">
      <xdr:col>11</xdr:col>
      <xdr:colOff>31750</xdr:colOff>
      <xdr:row>43</xdr:row>
      <xdr:rowOff>123190</xdr:rowOff>
    </xdr:to>
    <xdr:cxnSp macro="">
      <xdr:nvCxnSpPr>
        <xdr:cNvPr id="77" name="直線コネクタ 76"/>
        <xdr:cNvCxnSpPr/>
      </xdr:nvCxnSpPr>
      <xdr:spPr>
        <a:xfrm>
          <a:off x="1341120" y="721423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102235</xdr:rowOff>
    </xdr:to>
    <xdr:sp macro="" textlink="">
      <xdr:nvSpPr>
        <xdr:cNvPr id="78" name="フローチャート: 判断 77"/>
        <xdr:cNvSpPr/>
      </xdr:nvSpPr>
      <xdr:spPr>
        <a:xfrm>
          <a:off x="2108200" y="71037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111760</xdr:rowOff>
    </xdr:from>
    <xdr:ext cx="762000" cy="249555"/>
    <xdr:sp macro="" textlink="">
      <xdr:nvSpPr>
        <xdr:cNvPr id="79" name="テキスト ボックス 78"/>
        <xdr:cNvSpPr txBox="1"/>
      </xdr:nvSpPr>
      <xdr:spPr>
        <a:xfrm>
          <a:off x="1795780" y="68808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102235</xdr:rowOff>
    </xdr:to>
    <xdr:sp macro="" textlink="">
      <xdr:nvSpPr>
        <xdr:cNvPr id="80" name="フローチャート: 判断 79"/>
        <xdr:cNvSpPr/>
      </xdr:nvSpPr>
      <xdr:spPr>
        <a:xfrm>
          <a:off x="1290320" y="71037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111760</xdr:rowOff>
    </xdr:from>
    <xdr:ext cx="762000" cy="249555"/>
    <xdr:sp macro="" textlink="">
      <xdr:nvSpPr>
        <xdr:cNvPr id="81" name="テキスト ボックス 80"/>
        <xdr:cNvSpPr txBox="1"/>
      </xdr:nvSpPr>
      <xdr:spPr>
        <a:xfrm>
          <a:off x="977900" y="68808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190" cy="245745"/>
    <xdr:sp macro="" textlink="">
      <xdr:nvSpPr>
        <xdr:cNvPr id="82" name="テキスト ボックス 81"/>
        <xdr:cNvSpPr txBox="1"/>
      </xdr:nvSpPr>
      <xdr:spPr>
        <a:xfrm>
          <a:off x="43459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190" cy="245745"/>
    <xdr:sp macro="" textlink="">
      <xdr:nvSpPr>
        <xdr:cNvPr id="83" name="テキスト ボックス 82"/>
        <xdr:cNvSpPr txBox="1"/>
      </xdr:nvSpPr>
      <xdr:spPr>
        <a:xfrm>
          <a:off x="35788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8190" cy="245745"/>
    <xdr:sp macro="" textlink="">
      <xdr:nvSpPr>
        <xdr:cNvPr id="84" name="テキスト ボックス 83"/>
        <xdr:cNvSpPr txBox="1"/>
      </xdr:nvSpPr>
      <xdr:spPr>
        <a:xfrm>
          <a:off x="276098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8190" cy="245745"/>
    <xdr:sp macro="" textlink="">
      <xdr:nvSpPr>
        <xdr:cNvPr id="85" name="テキスト ボックス 84"/>
        <xdr:cNvSpPr txBox="1"/>
      </xdr:nvSpPr>
      <xdr:spPr>
        <a:xfrm>
          <a:off x="19431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190" cy="245745"/>
    <xdr:sp macro="" textlink="">
      <xdr:nvSpPr>
        <xdr:cNvPr id="86" name="テキスト ボックス 85"/>
        <xdr:cNvSpPr txBox="1"/>
      </xdr:nvSpPr>
      <xdr:spPr>
        <a:xfrm>
          <a:off x="11430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97155</xdr:rowOff>
    </xdr:from>
    <xdr:to xmlns:xdr="http://schemas.openxmlformats.org/drawingml/2006/spreadsheetDrawing">
      <xdr:col>23</xdr:col>
      <xdr:colOff>184150</xdr:colOff>
      <xdr:row>44</xdr:row>
      <xdr:rowOff>29845</xdr:rowOff>
    </xdr:to>
    <xdr:sp macro="" textlink="">
      <xdr:nvSpPr>
        <xdr:cNvPr id="87" name="楕円 86"/>
        <xdr:cNvSpPr/>
      </xdr:nvSpPr>
      <xdr:spPr>
        <a:xfrm>
          <a:off x="4493260" y="7196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161925</xdr:rowOff>
    </xdr:from>
    <xdr:ext cx="762000" cy="245745"/>
    <xdr:sp macro="" textlink="">
      <xdr:nvSpPr>
        <xdr:cNvPr id="88" name="財政力該当値テキスト"/>
        <xdr:cNvSpPr txBox="1"/>
      </xdr:nvSpPr>
      <xdr:spPr>
        <a:xfrm>
          <a:off x="4615180" y="70961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89535</xdr:rowOff>
    </xdr:from>
    <xdr:to xmlns:xdr="http://schemas.openxmlformats.org/drawingml/2006/spreadsheetDrawing">
      <xdr:col>19</xdr:col>
      <xdr:colOff>184150</xdr:colOff>
      <xdr:row>44</xdr:row>
      <xdr:rowOff>22225</xdr:rowOff>
    </xdr:to>
    <xdr:sp macro="" textlink="">
      <xdr:nvSpPr>
        <xdr:cNvPr id="89" name="楕円 88"/>
        <xdr:cNvSpPr/>
      </xdr:nvSpPr>
      <xdr:spPr>
        <a:xfrm>
          <a:off x="3726180" y="7188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6985</xdr:rowOff>
    </xdr:from>
    <xdr:ext cx="736600" cy="249555"/>
    <xdr:sp macro="" textlink="">
      <xdr:nvSpPr>
        <xdr:cNvPr id="90" name="テキスト ボックス 89"/>
        <xdr:cNvSpPr txBox="1"/>
      </xdr:nvSpPr>
      <xdr:spPr>
        <a:xfrm>
          <a:off x="3431540" y="72713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81280</xdr:rowOff>
    </xdr:from>
    <xdr:to xmlns:xdr="http://schemas.openxmlformats.org/drawingml/2006/spreadsheetDrawing">
      <xdr:col>15</xdr:col>
      <xdr:colOff>133350</xdr:colOff>
      <xdr:row>44</xdr:row>
      <xdr:rowOff>13970</xdr:rowOff>
    </xdr:to>
    <xdr:sp macro="" textlink="">
      <xdr:nvSpPr>
        <xdr:cNvPr id="91" name="楕円 90"/>
        <xdr:cNvSpPr/>
      </xdr:nvSpPr>
      <xdr:spPr>
        <a:xfrm>
          <a:off x="2908300" y="7180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164465</xdr:rowOff>
    </xdr:from>
    <xdr:ext cx="762000" cy="248920"/>
    <xdr:sp macro="" textlink="">
      <xdr:nvSpPr>
        <xdr:cNvPr id="92" name="テキスト ボックス 91"/>
        <xdr:cNvSpPr txBox="1"/>
      </xdr:nvSpPr>
      <xdr:spPr>
        <a:xfrm>
          <a:off x="2613660" y="72637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73660</xdr:rowOff>
    </xdr:from>
    <xdr:to xmlns:xdr="http://schemas.openxmlformats.org/drawingml/2006/spreadsheetDrawing">
      <xdr:col>11</xdr:col>
      <xdr:colOff>82550</xdr:colOff>
      <xdr:row>44</xdr:row>
      <xdr:rowOff>6350</xdr:rowOff>
    </xdr:to>
    <xdr:sp macro="" textlink="">
      <xdr:nvSpPr>
        <xdr:cNvPr id="93" name="楕円 92"/>
        <xdr:cNvSpPr/>
      </xdr:nvSpPr>
      <xdr:spPr>
        <a:xfrm>
          <a:off x="2108200" y="71729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157480</xdr:rowOff>
    </xdr:from>
    <xdr:ext cx="762000" cy="245745"/>
    <xdr:sp macro="" textlink="">
      <xdr:nvSpPr>
        <xdr:cNvPr id="94" name="テキスト ボックス 93"/>
        <xdr:cNvSpPr txBox="1"/>
      </xdr:nvSpPr>
      <xdr:spPr>
        <a:xfrm>
          <a:off x="1795780" y="72567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66040</xdr:rowOff>
    </xdr:from>
    <xdr:to xmlns:xdr="http://schemas.openxmlformats.org/drawingml/2006/spreadsheetDrawing">
      <xdr:col>7</xdr:col>
      <xdr:colOff>31750</xdr:colOff>
      <xdr:row>43</xdr:row>
      <xdr:rowOff>163830</xdr:rowOff>
    </xdr:to>
    <xdr:sp macro="" textlink="">
      <xdr:nvSpPr>
        <xdr:cNvPr id="95" name="楕円 94"/>
        <xdr:cNvSpPr/>
      </xdr:nvSpPr>
      <xdr:spPr>
        <a:xfrm>
          <a:off x="1290320" y="71653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149225</xdr:rowOff>
    </xdr:from>
    <xdr:ext cx="762000" cy="245745"/>
    <xdr:sp macro="" textlink="">
      <xdr:nvSpPr>
        <xdr:cNvPr id="96" name="テキスト ボックス 95"/>
        <xdr:cNvSpPr txBox="1"/>
      </xdr:nvSpPr>
      <xdr:spPr>
        <a:xfrm>
          <a:off x="977900" y="72485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7" name="正方形/長方形 96"/>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5100" cy="294005"/>
    <xdr:sp macro="" textlink="">
      <xdr:nvSpPr>
        <xdr:cNvPr id="98" name="テキスト ボックス 97"/>
        <xdr:cNvSpPr txBox="1"/>
      </xdr:nvSpPr>
      <xdr:spPr>
        <a:xfrm>
          <a:off x="1551305" y="8848090"/>
          <a:ext cx="143510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99" name="テキスト ボックス 98"/>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0" name="正方形/長方形 99"/>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1" name="正方形/長方形 100"/>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2" name="正方形/長方形 101"/>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3" name="正方形/長方形 102"/>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4" name="正方形/長方形 103"/>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5" name="正方形/長方形 104"/>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8" name="正方形/長方形 107"/>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09" name="テキスト ボックス 108"/>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200" b="0" i="0" baseline="0">
              <a:solidFill>
                <a:schemeClr val="dk1"/>
              </a:solidFill>
              <a:effectLst/>
              <a:latin typeface="ＭＳ Ｐゴシック"/>
              <a:ea typeface="ＭＳ Ｐゴシック"/>
              <a:cs typeface="+mn-cs"/>
            </a:rPr>
            <a:t>経常収支比率は、令和</a:t>
          </a:r>
          <a:r>
            <a:rPr kumimoji="1" lang="ja-JP" altLang="en-US" sz="1200" b="0" i="0" baseline="0">
              <a:solidFill>
                <a:schemeClr val="dk1"/>
              </a:solidFill>
              <a:effectLst/>
              <a:latin typeface="ＭＳ Ｐゴシック"/>
              <a:ea typeface="ＭＳ Ｐゴシック"/>
              <a:cs typeface="+mn-cs"/>
            </a:rPr>
            <a:t>５</a:t>
          </a:r>
          <a:r>
            <a:rPr kumimoji="1" lang="ja-JP" altLang="ja-JP" sz="1200" b="0" i="0" baseline="0">
              <a:solidFill>
                <a:schemeClr val="dk1"/>
              </a:solidFill>
              <a:effectLst/>
              <a:latin typeface="ＭＳ Ｐゴシック"/>
              <a:ea typeface="ＭＳ Ｐゴシック"/>
              <a:cs typeface="+mn-cs"/>
            </a:rPr>
            <a:t>年度の</a:t>
          </a:r>
          <a:r>
            <a:rPr kumimoji="1" lang="en-US" altLang="ja-JP" sz="1200" b="0" i="0" baseline="0">
              <a:solidFill>
                <a:schemeClr val="dk1"/>
              </a:solidFill>
              <a:effectLst/>
              <a:latin typeface="ＭＳ Ｐゴシック"/>
              <a:ea typeface="ＭＳ Ｐゴシック"/>
              <a:cs typeface="+mn-cs"/>
            </a:rPr>
            <a:t>91.1</a:t>
          </a:r>
          <a:r>
            <a:rPr kumimoji="1" lang="ja-JP" altLang="ja-JP" sz="1200" b="0" i="0" baseline="0">
              <a:solidFill>
                <a:schemeClr val="dk1"/>
              </a:solidFill>
              <a:effectLst/>
              <a:latin typeface="ＭＳ Ｐゴシック"/>
              <a:ea typeface="ＭＳ Ｐゴシック"/>
              <a:cs typeface="+mn-cs"/>
            </a:rPr>
            <a:t>％から、令和</a:t>
          </a:r>
          <a:r>
            <a:rPr kumimoji="1" lang="ja-JP" altLang="en-US" sz="1200" b="0" i="0" baseline="0">
              <a:solidFill>
                <a:schemeClr val="dk1"/>
              </a:solidFill>
              <a:effectLst/>
              <a:latin typeface="ＭＳ Ｐゴシック"/>
              <a:ea typeface="ＭＳ Ｐゴシック"/>
              <a:cs typeface="+mn-cs"/>
            </a:rPr>
            <a:t>６</a:t>
          </a:r>
          <a:r>
            <a:rPr kumimoji="1" lang="ja-JP" altLang="ja-JP" sz="1200" b="0" i="0" baseline="0">
              <a:solidFill>
                <a:schemeClr val="dk1"/>
              </a:solidFill>
              <a:effectLst/>
              <a:latin typeface="ＭＳ Ｐゴシック"/>
              <a:ea typeface="ＭＳ Ｐゴシック"/>
              <a:cs typeface="+mn-cs"/>
            </a:rPr>
            <a:t>年度は9</a:t>
          </a:r>
          <a:r>
            <a:rPr kumimoji="1" lang="en-US" altLang="ja-JP" sz="1200" b="0" i="0" baseline="0">
              <a:solidFill>
                <a:schemeClr val="dk1"/>
              </a:solidFill>
              <a:effectLst/>
              <a:latin typeface="ＭＳ Ｐゴシック"/>
              <a:ea typeface="ＭＳ Ｐゴシック"/>
              <a:cs typeface="+mn-cs"/>
            </a:rPr>
            <a:t>3</a:t>
          </a:r>
          <a:r>
            <a:rPr kumimoji="1" lang="ja-JP" altLang="ja-JP" sz="1200" b="0" i="0" baseline="0">
              <a:solidFill>
                <a:schemeClr val="dk1"/>
              </a:solidFill>
              <a:effectLst/>
              <a:latin typeface="ＭＳ Ｐゴシック"/>
              <a:ea typeface="ＭＳ Ｐゴシック"/>
              <a:cs typeface="+mn-cs"/>
            </a:rPr>
            <a:t>.</a:t>
          </a:r>
          <a:r>
            <a:rPr kumimoji="1" lang="en-US" altLang="ja-JP" sz="1200" b="0" i="0" baseline="0">
              <a:solidFill>
                <a:schemeClr val="dk1"/>
              </a:solidFill>
              <a:effectLst/>
              <a:latin typeface="ＭＳ Ｐゴシック"/>
              <a:ea typeface="ＭＳ Ｐゴシック"/>
              <a:cs typeface="+mn-cs"/>
            </a:rPr>
            <a:t>8</a:t>
          </a:r>
          <a:r>
            <a:rPr kumimoji="1" lang="ja-JP" altLang="ja-JP" sz="1200" b="0" i="0" baseline="0">
              <a:solidFill>
                <a:schemeClr val="dk1"/>
              </a:solidFill>
              <a:effectLst/>
              <a:latin typeface="ＭＳ Ｐゴシック"/>
              <a:ea typeface="ＭＳ Ｐゴシック"/>
              <a:cs typeface="+mn-cs"/>
            </a:rPr>
            <a:t>％へと</a:t>
          </a:r>
          <a:r>
            <a:rPr kumimoji="1" lang="en-US" altLang="ja-JP" sz="1200" b="0" i="0" baseline="0">
              <a:solidFill>
                <a:schemeClr val="dk1"/>
              </a:solidFill>
              <a:effectLst/>
              <a:latin typeface="ＭＳ Ｐゴシック"/>
              <a:ea typeface="ＭＳ Ｐゴシック"/>
              <a:cs typeface="+mn-cs"/>
            </a:rPr>
            <a:t>2.7</a:t>
          </a:r>
          <a:r>
            <a:rPr kumimoji="1" lang="ja-JP" altLang="ja-JP" sz="1200" b="0" i="0" baseline="0">
              <a:solidFill>
                <a:schemeClr val="dk1"/>
              </a:solidFill>
              <a:effectLst/>
              <a:latin typeface="ＭＳ Ｐゴシック"/>
              <a:ea typeface="ＭＳ Ｐゴシック"/>
              <a:cs typeface="+mn-cs"/>
            </a:rPr>
            <a:t>ポイントの上昇となった。</a:t>
          </a:r>
          <a:r>
            <a:rPr kumimoji="1" lang="ja-JP" altLang="en-US" sz="1200" b="0" i="0" baseline="0">
              <a:solidFill>
                <a:schemeClr val="dk1"/>
              </a:solidFill>
              <a:effectLst/>
              <a:latin typeface="ＭＳ Ｐゴシック"/>
              <a:ea typeface="ＭＳ Ｐゴシック"/>
              <a:cs typeface="+mn-cs"/>
            </a:rPr>
            <a:t>これは、人件費の増及び物価高騰の影響を受け、人件費及び物件費が増となったことと、令和６年度から下水道事業が公営企業会計となり、出資金としての支出が発生したことが、主な原因と考えられる。</a:t>
          </a:r>
          <a:endParaRPr kumimoji="1" lang="en-US" altLang="ja-JP" sz="12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baseline="0">
              <a:solidFill>
                <a:schemeClr val="dk1"/>
              </a:solidFill>
              <a:effectLst/>
              <a:latin typeface="ＭＳ Ｐゴシック"/>
              <a:ea typeface="ＭＳ Ｐゴシック"/>
              <a:cs typeface="+mn-cs"/>
            </a:rPr>
            <a:t>ここ数年の経済状況を踏まえると、人件費の増加、物価高騰は避けられず、全体的に義務的経費を抑制しなければならない。今後は、各事業の見直しにより、真に必要な行政サービスを展開するとともに、時代に即した事務の効率化・適正化などの行政改革をもって行政運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4640" cy="217170"/>
    <xdr:sp macro="" textlink="">
      <xdr:nvSpPr>
        <xdr:cNvPr id="110" name="テキスト ボックス 109"/>
        <xdr:cNvSpPr txBox="1"/>
      </xdr:nvSpPr>
      <xdr:spPr>
        <a:xfrm>
          <a:off x="670560" y="9050020"/>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5745"/>
    <xdr:sp macro="" textlink="">
      <xdr:nvSpPr>
        <xdr:cNvPr id="112" name="テキスト ボックス 111"/>
        <xdr:cNvSpPr txBox="1"/>
      </xdr:nvSpPr>
      <xdr:spPr>
        <a:xfrm>
          <a:off x="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30480</xdr:rowOff>
    </xdr:from>
    <xdr:to xmlns:xdr="http://schemas.openxmlformats.org/drawingml/2006/spreadsheetDrawing">
      <xdr:col>27</xdr:col>
      <xdr:colOff>184150</xdr:colOff>
      <xdr:row>67</xdr:row>
      <xdr:rowOff>30480</xdr:rowOff>
    </xdr:to>
    <xdr:cxnSp macro="">
      <xdr:nvCxnSpPr>
        <xdr:cNvPr id="113" name="直線コネクタ 112"/>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59055</xdr:rowOff>
    </xdr:from>
    <xdr:ext cx="762000" cy="245745"/>
    <xdr:sp macro="" textlink="">
      <xdr:nvSpPr>
        <xdr:cNvPr id="114" name="テキスト ボックス 113"/>
        <xdr:cNvSpPr txBox="1"/>
      </xdr:nvSpPr>
      <xdr:spPr>
        <a:xfrm>
          <a:off x="0" y="109556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60960</xdr:rowOff>
    </xdr:from>
    <xdr:to xmlns:xdr="http://schemas.openxmlformats.org/drawingml/2006/spreadsheetDrawing">
      <xdr:col>27</xdr:col>
      <xdr:colOff>184150</xdr:colOff>
      <xdr:row>64</xdr:row>
      <xdr:rowOff>60960</xdr:rowOff>
    </xdr:to>
    <xdr:cxnSp macro="">
      <xdr:nvCxnSpPr>
        <xdr:cNvPr id="115" name="直線コネクタ 114"/>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89535</xdr:rowOff>
    </xdr:from>
    <xdr:ext cx="762000" cy="245745"/>
    <xdr:sp macro="" textlink="">
      <xdr:nvSpPr>
        <xdr:cNvPr id="116" name="テキスト ボックス 115"/>
        <xdr:cNvSpPr txBox="1"/>
      </xdr:nvSpPr>
      <xdr:spPr>
        <a:xfrm>
          <a:off x="0" y="104908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92075</xdr:rowOff>
    </xdr:from>
    <xdr:to xmlns:xdr="http://schemas.openxmlformats.org/drawingml/2006/spreadsheetDrawing">
      <xdr:col>27</xdr:col>
      <xdr:colOff>184150</xdr:colOff>
      <xdr:row>61</xdr:row>
      <xdr:rowOff>92075</xdr:rowOff>
    </xdr:to>
    <xdr:cxnSp macro="">
      <xdr:nvCxnSpPr>
        <xdr:cNvPr id="117" name="直線コネクタ 116"/>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120015</xdr:rowOff>
    </xdr:from>
    <xdr:ext cx="762000" cy="245745"/>
    <xdr:sp macro="" textlink="">
      <xdr:nvSpPr>
        <xdr:cNvPr id="118" name="テキスト ボックス 117"/>
        <xdr:cNvSpPr txBox="1"/>
      </xdr:nvSpPr>
      <xdr:spPr>
        <a:xfrm>
          <a:off x="0" y="100260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122555</xdr:rowOff>
    </xdr:from>
    <xdr:to xmlns:xdr="http://schemas.openxmlformats.org/drawingml/2006/spreadsheetDrawing">
      <xdr:col>27</xdr:col>
      <xdr:colOff>184150</xdr:colOff>
      <xdr:row>58</xdr:row>
      <xdr:rowOff>122555</xdr:rowOff>
    </xdr:to>
    <xdr:cxnSp macro="">
      <xdr:nvCxnSpPr>
        <xdr:cNvPr id="119" name="直線コネクタ 118"/>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150495</xdr:rowOff>
    </xdr:from>
    <xdr:ext cx="762000" cy="245745"/>
    <xdr:sp macro="" textlink="">
      <xdr:nvSpPr>
        <xdr:cNvPr id="120" name="テキスト ボックス 119"/>
        <xdr:cNvSpPr txBox="1"/>
      </xdr:nvSpPr>
      <xdr:spPr>
        <a:xfrm>
          <a:off x="0" y="95611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1" name="直線コネクタ 120"/>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2" name="テキスト ボックス 121"/>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15240</xdr:rowOff>
    </xdr:from>
    <xdr:to xmlns:xdr="http://schemas.openxmlformats.org/drawingml/2006/spreadsheetDrawing">
      <xdr:col>23</xdr:col>
      <xdr:colOff>133350</xdr:colOff>
      <xdr:row>65</xdr:row>
      <xdr:rowOff>123825</xdr:rowOff>
    </xdr:to>
    <xdr:cxnSp macro="">
      <xdr:nvCxnSpPr>
        <xdr:cNvPr id="124" name="直線コネクタ 123"/>
        <xdr:cNvCxnSpPr/>
      </xdr:nvCxnSpPr>
      <xdr:spPr>
        <a:xfrm flipV="1">
          <a:off x="4544060" y="9591040"/>
          <a:ext cx="0" cy="1264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96520</xdr:rowOff>
    </xdr:from>
    <xdr:ext cx="762000" cy="245745"/>
    <xdr:sp macro="" textlink="">
      <xdr:nvSpPr>
        <xdr:cNvPr id="125" name="財政構造の弾力性最小値テキスト"/>
        <xdr:cNvSpPr txBox="1"/>
      </xdr:nvSpPr>
      <xdr:spPr>
        <a:xfrm>
          <a:off x="4615180" y="108280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123825</xdr:rowOff>
    </xdr:from>
    <xdr:to xmlns:xdr="http://schemas.openxmlformats.org/drawingml/2006/spreadsheetDrawing">
      <xdr:col>24</xdr:col>
      <xdr:colOff>12700</xdr:colOff>
      <xdr:row>65</xdr:row>
      <xdr:rowOff>123825</xdr:rowOff>
    </xdr:to>
    <xdr:cxnSp macro="">
      <xdr:nvCxnSpPr>
        <xdr:cNvPr id="126" name="直線コネクタ 125"/>
        <xdr:cNvCxnSpPr/>
      </xdr:nvCxnSpPr>
      <xdr:spPr>
        <a:xfrm>
          <a:off x="4455160" y="108553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98425</xdr:rowOff>
    </xdr:from>
    <xdr:ext cx="762000" cy="248920"/>
    <xdr:sp macro="" textlink="">
      <xdr:nvSpPr>
        <xdr:cNvPr id="127" name="財政構造の弾力性最大値テキスト"/>
        <xdr:cNvSpPr txBox="1"/>
      </xdr:nvSpPr>
      <xdr:spPr>
        <a:xfrm>
          <a:off x="4615180" y="93440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15240</xdr:rowOff>
    </xdr:from>
    <xdr:to xmlns:xdr="http://schemas.openxmlformats.org/drawingml/2006/spreadsheetDrawing">
      <xdr:col>24</xdr:col>
      <xdr:colOff>12700</xdr:colOff>
      <xdr:row>58</xdr:row>
      <xdr:rowOff>15240</xdr:rowOff>
    </xdr:to>
    <xdr:cxnSp macro="">
      <xdr:nvCxnSpPr>
        <xdr:cNvPr id="128" name="直線コネクタ 127"/>
        <xdr:cNvCxnSpPr/>
      </xdr:nvCxnSpPr>
      <xdr:spPr>
        <a:xfrm>
          <a:off x="4455160" y="9591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50165</xdr:rowOff>
    </xdr:from>
    <xdr:to xmlns:xdr="http://schemas.openxmlformats.org/drawingml/2006/spreadsheetDrawing">
      <xdr:col>23</xdr:col>
      <xdr:colOff>133350</xdr:colOff>
      <xdr:row>60</xdr:row>
      <xdr:rowOff>112395</xdr:rowOff>
    </xdr:to>
    <xdr:cxnSp macro="">
      <xdr:nvCxnSpPr>
        <xdr:cNvPr id="129" name="直線コネクタ 128"/>
        <xdr:cNvCxnSpPr/>
      </xdr:nvCxnSpPr>
      <xdr:spPr>
        <a:xfrm>
          <a:off x="3776980" y="9956165"/>
          <a:ext cx="7670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128270</xdr:rowOff>
    </xdr:from>
    <xdr:ext cx="762000" cy="245745"/>
    <xdr:sp macro="" textlink="">
      <xdr:nvSpPr>
        <xdr:cNvPr id="130" name="財政構造の弾力性平均値テキスト"/>
        <xdr:cNvSpPr txBox="1"/>
      </xdr:nvSpPr>
      <xdr:spPr>
        <a:xfrm>
          <a:off x="4615180" y="970407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112395</xdr:rowOff>
    </xdr:from>
    <xdr:to xmlns:xdr="http://schemas.openxmlformats.org/drawingml/2006/spreadsheetDrawing">
      <xdr:col>23</xdr:col>
      <xdr:colOff>184150</xdr:colOff>
      <xdr:row>60</xdr:row>
      <xdr:rowOff>45085</xdr:rowOff>
    </xdr:to>
    <xdr:sp macro="" textlink="">
      <xdr:nvSpPr>
        <xdr:cNvPr id="131" name="フローチャート: 判断 130"/>
        <xdr:cNvSpPr/>
      </xdr:nvSpPr>
      <xdr:spPr>
        <a:xfrm>
          <a:off x="449326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22225</xdr:rowOff>
    </xdr:from>
    <xdr:to xmlns:xdr="http://schemas.openxmlformats.org/drawingml/2006/spreadsheetDrawing">
      <xdr:col>19</xdr:col>
      <xdr:colOff>133350</xdr:colOff>
      <xdr:row>60</xdr:row>
      <xdr:rowOff>50165</xdr:rowOff>
    </xdr:to>
    <xdr:cxnSp macro="">
      <xdr:nvCxnSpPr>
        <xdr:cNvPr id="132" name="直線コネクタ 131"/>
        <xdr:cNvCxnSpPr/>
      </xdr:nvCxnSpPr>
      <xdr:spPr>
        <a:xfrm>
          <a:off x="2959100" y="9928225"/>
          <a:ext cx="8178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100965</xdr:rowOff>
    </xdr:from>
    <xdr:to xmlns:xdr="http://schemas.openxmlformats.org/drawingml/2006/spreadsheetDrawing">
      <xdr:col>19</xdr:col>
      <xdr:colOff>184150</xdr:colOff>
      <xdr:row>60</xdr:row>
      <xdr:rowOff>33655</xdr:rowOff>
    </xdr:to>
    <xdr:sp macro="" textlink="">
      <xdr:nvSpPr>
        <xdr:cNvPr id="133" name="フローチャート: 判断 132"/>
        <xdr:cNvSpPr/>
      </xdr:nvSpPr>
      <xdr:spPr>
        <a:xfrm>
          <a:off x="3726180" y="984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43180</xdr:rowOff>
    </xdr:from>
    <xdr:ext cx="736600" cy="248920"/>
    <xdr:sp macro="" textlink="">
      <xdr:nvSpPr>
        <xdr:cNvPr id="134" name="テキスト ボックス 133"/>
        <xdr:cNvSpPr txBox="1"/>
      </xdr:nvSpPr>
      <xdr:spPr>
        <a:xfrm>
          <a:off x="3431540" y="96189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31750</xdr:rowOff>
    </xdr:from>
    <xdr:to xmlns:xdr="http://schemas.openxmlformats.org/drawingml/2006/spreadsheetDrawing">
      <xdr:col>15</xdr:col>
      <xdr:colOff>82550</xdr:colOff>
      <xdr:row>60</xdr:row>
      <xdr:rowOff>22225</xdr:rowOff>
    </xdr:to>
    <xdr:cxnSp macro="">
      <xdr:nvCxnSpPr>
        <xdr:cNvPr id="135" name="直線コネクタ 134"/>
        <xdr:cNvCxnSpPr/>
      </xdr:nvCxnSpPr>
      <xdr:spPr>
        <a:xfrm>
          <a:off x="2141220" y="9772650"/>
          <a:ext cx="81788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61595</xdr:rowOff>
    </xdr:from>
    <xdr:to xmlns:xdr="http://schemas.openxmlformats.org/drawingml/2006/spreadsheetDrawing">
      <xdr:col>15</xdr:col>
      <xdr:colOff>133350</xdr:colOff>
      <xdr:row>59</xdr:row>
      <xdr:rowOff>160020</xdr:rowOff>
    </xdr:to>
    <xdr:sp macro="" textlink="">
      <xdr:nvSpPr>
        <xdr:cNvPr id="136" name="フローチャート: 判断 135"/>
        <xdr:cNvSpPr/>
      </xdr:nvSpPr>
      <xdr:spPr>
        <a:xfrm>
          <a:off x="2908300" y="98024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4445</xdr:rowOff>
    </xdr:from>
    <xdr:ext cx="762000" cy="249555"/>
    <xdr:sp macro="" textlink="">
      <xdr:nvSpPr>
        <xdr:cNvPr id="137" name="テキスト ボックス 136"/>
        <xdr:cNvSpPr txBox="1"/>
      </xdr:nvSpPr>
      <xdr:spPr>
        <a:xfrm>
          <a:off x="2613660" y="9580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31750</xdr:rowOff>
    </xdr:from>
    <xdr:to xmlns:xdr="http://schemas.openxmlformats.org/drawingml/2006/spreadsheetDrawing">
      <xdr:col>11</xdr:col>
      <xdr:colOff>31750</xdr:colOff>
      <xdr:row>60</xdr:row>
      <xdr:rowOff>33655</xdr:rowOff>
    </xdr:to>
    <xdr:cxnSp macro="">
      <xdr:nvCxnSpPr>
        <xdr:cNvPr id="138" name="直線コネクタ 137"/>
        <xdr:cNvCxnSpPr/>
      </xdr:nvCxnSpPr>
      <xdr:spPr>
        <a:xfrm flipV="1">
          <a:off x="1341120" y="9772650"/>
          <a:ext cx="8001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58</xdr:row>
      <xdr:rowOff>160020</xdr:rowOff>
    </xdr:from>
    <xdr:to xmlns:xdr="http://schemas.openxmlformats.org/drawingml/2006/spreadsheetDrawing">
      <xdr:col>11</xdr:col>
      <xdr:colOff>82550</xdr:colOff>
      <xdr:row>59</xdr:row>
      <xdr:rowOff>92710</xdr:rowOff>
    </xdr:to>
    <xdr:sp macro="" textlink="">
      <xdr:nvSpPr>
        <xdr:cNvPr id="139" name="フローチャート: 判断 138"/>
        <xdr:cNvSpPr/>
      </xdr:nvSpPr>
      <xdr:spPr>
        <a:xfrm>
          <a:off x="2108200" y="97358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77470</xdr:rowOff>
    </xdr:from>
    <xdr:ext cx="762000" cy="249555"/>
    <xdr:sp macro="" textlink="">
      <xdr:nvSpPr>
        <xdr:cNvPr id="140" name="テキスト ボックス 139"/>
        <xdr:cNvSpPr txBox="1"/>
      </xdr:nvSpPr>
      <xdr:spPr>
        <a:xfrm>
          <a:off x="1795780" y="9818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89535</xdr:rowOff>
    </xdr:from>
    <xdr:to xmlns:xdr="http://schemas.openxmlformats.org/drawingml/2006/spreadsheetDrawing">
      <xdr:col>7</xdr:col>
      <xdr:colOff>31750</xdr:colOff>
      <xdr:row>60</xdr:row>
      <xdr:rowOff>22225</xdr:rowOff>
    </xdr:to>
    <xdr:sp macro="" textlink="">
      <xdr:nvSpPr>
        <xdr:cNvPr id="141" name="フローチャート: 判断 140"/>
        <xdr:cNvSpPr/>
      </xdr:nvSpPr>
      <xdr:spPr>
        <a:xfrm>
          <a:off x="1290320" y="9830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31750</xdr:rowOff>
    </xdr:from>
    <xdr:ext cx="762000" cy="249555"/>
    <xdr:sp macro="" textlink="">
      <xdr:nvSpPr>
        <xdr:cNvPr id="142" name="テキスト ボックス 141"/>
        <xdr:cNvSpPr txBox="1"/>
      </xdr:nvSpPr>
      <xdr:spPr>
        <a:xfrm>
          <a:off x="977900" y="96075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8190" cy="245745"/>
    <xdr:sp macro="" textlink="">
      <xdr:nvSpPr>
        <xdr:cNvPr id="143" name="テキスト ボックス 142"/>
        <xdr:cNvSpPr txBox="1"/>
      </xdr:nvSpPr>
      <xdr:spPr>
        <a:xfrm>
          <a:off x="43459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8190" cy="245745"/>
    <xdr:sp macro="" textlink="">
      <xdr:nvSpPr>
        <xdr:cNvPr id="144" name="テキスト ボックス 143"/>
        <xdr:cNvSpPr txBox="1"/>
      </xdr:nvSpPr>
      <xdr:spPr>
        <a:xfrm>
          <a:off x="35788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8190" cy="245745"/>
    <xdr:sp macro="" textlink="">
      <xdr:nvSpPr>
        <xdr:cNvPr id="145" name="テキスト ボックス 144"/>
        <xdr:cNvSpPr txBox="1"/>
      </xdr:nvSpPr>
      <xdr:spPr>
        <a:xfrm>
          <a:off x="276098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8190" cy="245745"/>
    <xdr:sp macro="" textlink="">
      <xdr:nvSpPr>
        <xdr:cNvPr id="146" name="テキスト ボックス 145"/>
        <xdr:cNvSpPr txBox="1"/>
      </xdr:nvSpPr>
      <xdr:spPr>
        <a:xfrm>
          <a:off x="19431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8190" cy="245745"/>
    <xdr:sp macro="" textlink="">
      <xdr:nvSpPr>
        <xdr:cNvPr id="147" name="テキスト ボックス 146"/>
        <xdr:cNvSpPr txBox="1"/>
      </xdr:nvSpPr>
      <xdr:spPr>
        <a:xfrm>
          <a:off x="11430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63500</xdr:rowOff>
    </xdr:from>
    <xdr:to xmlns:xdr="http://schemas.openxmlformats.org/drawingml/2006/spreadsheetDrawing">
      <xdr:col>23</xdr:col>
      <xdr:colOff>184150</xdr:colOff>
      <xdr:row>60</xdr:row>
      <xdr:rowOff>161290</xdr:rowOff>
    </xdr:to>
    <xdr:sp macro="" textlink="">
      <xdr:nvSpPr>
        <xdr:cNvPr id="148" name="楕円 147"/>
        <xdr:cNvSpPr/>
      </xdr:nvSpPr>
      <xdr:spPr>
        <a:xfrm>
          <a:off x="449326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36830</xdr:rowOff>
    </xdr:from>
    <xdr:ext cx="762000" cy="249555"/>
    <xdr:sp macro="" textlink="">
      <xdr:nvSpPr>
        <xdr:cNvPr id="149" name="財政構造の弾力性該当値テキスト"/>
        <xdr:cNvSpPr txBox="1"/>
      </xdr:nvSpPr>
      <xdr:spPr>
        <a:xfrm>
          <a:off x="4615180" y="99428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1270</xdr:rowOff>
    </xdr:from>
    <xdr:to xmlns:xdr="http://schemas.openxmlformats.org/drawingml/2006/spreadsheetDrawing">
      <xdr:col>19</xdr:col>
      <xdr:colOff>184150</xdr:colOff>
      <xdr:row>60</xdr:row>
      <xdr:rowOff>99060</xdr:rowOff>
    </xdr:to>
    <xdr:sp macro="" textlink="">
      <xdr:nvSpPr>
        <xdr:cNvPr id="150" name="楕円 149"/>
        <xdr:cNvSpPr/>
      </xdr:nvSpPr>
      <xdr:spPr>
        <a:xfrm>
          <a:off x="3726180" y="9907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84455</xdr:rowOff>
    </xdr:from>
    <xdr:ext cx="736600" cy="245745"/>
    <xdr:sp macro="" textlink="">
      <xdr:nvSpPr>
        <xdr:cNvPr id="151" name="テキスト ボックス 150"/>
        <xdr:cNvSpPr txBox="1"/>
      </xdr:nvSpPr>
      <xdr:spPr>
        <a:xfrm>
          <a:off x="3431540" y="999045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137795</xdr:rowOff>
    </xdr:from>
    <xdr:to xmlns:xdr="http://schemas.openxmlformats.org/drawingml/2006/spreadsheetDrawing">
      <xdr:col>15</xdr:col>
      <xdr:colOff>133350</xdr:colOff>
      <xdr:row>60</xdr:row>
      <xdr:rowOff>71120</xdr:rowOff>
    </xdr:to>
    <xdr:sp macro="" textlink="">
      <xdr:nvSpPr>
        <xdr:cNvPr id="152" name="楕円 151"/>
        <xdr:cNvSpPr/>
      </xdr:nvSpPr>
      <xdr:spPr>
        <a:xfrm>
          <a:off x="2908300" y="9878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56515</xdr:rowOff>
    </xdr:from>
    <xdr:ext cx="762000" cy="245745"/>
    <xdr:sp macro="" textlink="">
      <xdr:nvSpPr>
        <xdr:cNvPr id="153" name="テキスト ボックス 152"/>
        <xdr:cNvSpPr txBox="1"/>
      </xdr:nvSpPr>
      <xdr:spPr>
        <a:xfrm>
          <a:off x="2613660" y="99625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147955</xdr:rowOff>
    </xdr:from>
    <xdr:to xmlns:xdr="http://schemas.openxmlformats.org/drawingml/2006/spreadsheetDrawing">
      <xdr:col>11</xdr:col>
      <xdr:colOff>82550</xdr:colOff>
      <xdr:row>59</xdr:row>
      <xdr:rowOff>80645</xdr:rowOff>
    </xdr:to>
    <xdr:sp macro="" textlink="">
      <xdr:nvSpPr>
        <xdr:cNvPr id="154" name="楕円 153"/>
        <xdr:cNvSpPr/>
      </xdr:nvSpPr>
      <xdr:spPr>
        <a:xfrm>
          <a:off x="2108200" y="9723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90805</xdr:rowOff>
    </xdr:from>
    <xdr:ext cx="762000" cy="245745"/>
    <xdr:sp macro="" textlink="">
      <xdr:nvSpPr>
        <xdr:cNvPr id="155" name="テキスト ボックス 154"/>
        <xdr:cNvSpPr txBox="1"/>
      </xdr:nvSpPr>
      <xdr:spPr>
        <a:xfrm>
          <a:off x="1795780" y="95015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149860</xdr:rowOff>
    </xdr:from>
    <xdr:to xmlns:xdr="http://schemas.openxmlformats.org/drawingml/2006/spreadsheetDrawing">
      <xdr:col>7</xdr:col>
      <xdr:colOff>31750</xdr:colOff>
      <xdr:row>60</xdr:row>
      <xdr:rowOff>83185</xdr:rowOff>
    </xdr:to>
    <xdr:sp macro="" textlink="">
      <xdr:nvSpPr>
        <xdr:cNvPr id="156" name="楕円 155"/>
        <xdr:cNvSpPr/>
      </xdr:nvSpPr>
      <xdr:spPr>
        <a:xfrm>
          <a:off x="1290320" y="989076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67945</xdr:rowOff>
    </xdr:from>
    <xdr:ext cx="762000" cy="249555"/>
    <xdr:sp macro="" textlink="">
      <xdr:nvSpPr>
        <xdr:cNvPr id="157" name="テキスト ボックス 156"/>
        <xdr:cNvSpPr txBox="1"/>
      </xdr:nvSpPr>
      <xdr:spPr>
        <a:xfrm>
          <a:off x="977900" y="9973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58" name="正方形/長方形 157"/>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59" name="テキスト ボックス 158"/>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7190" cy="346075"/>
    <xdr:sp macro="" textlink="">
      <xdr:nvSpPr>
        <xdr:cNvPr id="160" name="テキスト ボックス 159"/>
        <xdr:cNvSpPr txBox="1"/>
      </xdr:nvSpPr>
      <xdr:spPr>
        <a:xfrm>
          <a:off x="381127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[288,830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1" name="正方形/長方形 160"/>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2" name="正方形/長方形 161"/>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3" name="正方形/長方形 162"/>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4" name="正方形/長方形 163"/>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5" name="正方形/長方形 164"/>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6" name="正方形/長方形 165"/>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67" name="正方形/長方形 166"/>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68" name="正方形/長方形 167"/>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69" name="正方形/長方形 168"/>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0" name="テキスト ボックス 169"/>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人件費、物件費及び維持補修費の合計額の人口</a:t>
          </a:r>
          <a:r>
            <a:rPr kumimoji="1" lang="en-US" altLang="ja-JP" sz="1300" b="0" i="0" baseline="0">
              <a:solidFill>
                <a:schemeClr val="dk1"/>
              </a:solidFill>
              <a:effectLst/>
              <a:latin typeface="ＭＳ Ｐゴシック"/>
              <a:ea typeface="ＭＳ Ｐゴシック"/>
              <a:cs typeface="+mn-cs"/>
            </a:rPr>
            <a:t>1</a:t>
          </a:r>
          <a:r>
            <a:rPr kumimoji="1" lang="ja-JP" altLang="ja-JP" sz="1300" b="0" i="0" baseline="0">
              <a:solidFill>
                <a:schemeClr val="dk1"/>
              </a:solidFill>
              <a:effectLst/>
              <a:latin typeface="ＭＳ Ｐゴシック"/>
              <a:ea typeface="ＭＳ Ｐゴシック"/>
              <a:cs typeface="+mn-cs"/>
            </a:rPr>
            <a:t>人当たりの金額が類似団体平均を上回っているのは、比較的高い人件費が影響していると分析しており、これは主に保育所や学校給食を直営で行っていることが要因と考えられる。また、維持補修費については、今後、公共施設の修繕が増大することが予想されるため、緊急度を見ながら優先すべき施設を選定し、予算の平準化を行っている。定員管理の徹底等や公共施設等総合管理計画に基づき、引き続きコストの低減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6075" cy="217170"/>
    <xdr:sp macro="" textlink="">
      <xdr:nvSpPr>
        <xdr:cNvPr id="171" name="テキスト ボックス 170"/>
        <xdr:cNvSpPr txBox="1"/>
      </xdr:nvSpPr>
      <xdr:spPr>
        <a:xfrm>
          <a:off x="670560" y="1271841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2" name="直線コネクタ 171"/>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3" name="テキスト ボックス 172"/>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76200</xdr:rowOff>
    </xdr:from>
    <xdr:to xmlns:xdr="http://schemas.openxmlformats.org/drawingml/2006/spreadsheetDrawing">
      <xdr:col>27</xdr:col>
      <xdr:colOff>184150</xdr:colOff>
      <xdr:row>90</xdr:row>
      <xdr:rowOff>76200</xdr:rowOff>
    </xdr:to>
    <xdr:cxnSp macro="">
      <xdr:nvCxnSpPr>
        <xdr:cNvPr id="174" name="直線コネクタ 173"/>
        <xdr:cNvCxnSpPr/>
      </xdr:nvCxnSpPr>
      <xdr:spPr>
        <a:xfrm>
          <a:off x="708660" y="149352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104775</xdr:rowOff>
    </xdr:from>
    <xdr:ext cx="762000" cy="249555"/>
    <xdr:sp macro="" textlink="">
      <xdr:nvSpPr>
        <xdr:cNvPr id="175" name="テキスト ボックス 174"/>
        <xdr:cNvSpPr txBox="1"/>
      </xdr:nvSpPr>
      <xdr:spPr>
        <a:xfrm>
          <a:off x="0" y="14798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116205</xdr:rowOff>
    </xdr:from>
    <xdr:to xmlns:xdr="http://schemas.openxmlformats.org/drawingml/2006/spreadsheetDrawing">
      <xdr:col>27</xdr:col>
      <xdr:colOff>184150</xdr:colOff>
      <xdr:row>88</xdr:row>
      <xdr:rowOff>116205</xdr:rowOff>
    </xdr:to>
    <xdr:cxnSp macro="">
      <xdr:nvCxnSpPr>
        <xdr:cNvPr id="176" name="直線コネクタ 175"/>
        <xdr:cNvCxnSpPr/>
      </xdr:nvCxnSpPr>
      <xdr:spPr>
        <a:xfrm>
          <a:off x="708660" y="146450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144145</xdr:rowOff>
    </xdr:from>
    <xdr:ext cx="762000" cy="249555"/>
    <xdr:sp macro="" textlink="">
      <xdr:nvSpPr>
        <xdr:cNvPr id="177" name="テキスト ボックス 176"/>
        <xdr:cNvSpPr txBox="1"/>
      </xdr:nvSpPr>
      <xdr:spPr>
        <a:xfrm>
          <a:off x="0" y="14507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156210</xdr:rowOff>
    </xdr:from>
    <xdr:to xmlns:xdr="http://schemas.openxmlformats.org/drawingml/2006/spreadsheetDrawing">
      <xdr:col>27</xdr:col>
      <xdr:colOff>184150</xdr:colOff>
      <xdr:row>86</xdr:row>
      <xdr:rowOff>156210</xdr:rowOff>
    </xdr:to>
    <xdr:cxnSp macro="">
      <xdr:nvCxnSpPr>
        <xdr:cNvPr id="178" name="直線コネクタ 177"/>
        <xdr:cNvCxnSpPr/>
      </xdr:nvCxnSpPr>
      <xdr:spPr>
        <a:xfrm>
          <a:off x="708660" y="143548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19050</xdr:rowOff>
    </xdr:from>
    <xdr:ext cx="762000" cy="245745"/>
    <xdr:sp macro="" textlink="">
      <xdr:nvSpPr>
        <xdr:cNvPr id="179" name="テキスト ボックス 178"/>
        <xdr:cNvSpPr txBox="1"/>
      </xdr:nvSpPr>
      <xdr:spPr>
        <a:xfrm>
          <a:off x="0" y="14217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80" name="直線コネクタ 179"/>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59055</xdr:rowOff>
    </xdr:from>
    <xdr:ext cx="762000" cy="245745"/>
    <xdr:sp macro="" textlink="">
      <xdr:nvSpPr>
        <xdr:cNvPr id="181" name="テキスト ボックス 180"/>
        <xdr:cNvSpPr txBox="1"/>
      </xdr:nvSpPr>
      <xdr:spPr>
        <a:xfrm>
          <a:off x="0" y="139274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70485</xdr:rowOff>
    </xdr:from>
    <xdr:to xmlns:xdr="http://schemas.openxmlformats.org/drawingml/2006/spreadsheetDrawing">
      <xdr:col>27</xdr:col>
      <xdr:colOff>184150</xdr:colOff>
      <xdr:row>83</xdr:row>
      <xdr:rowOff>70485</xdr:rowOff>
    </xdr:to>
    <xdr:cxnSp macro="">
      <xdr:nvCxnSpPr>
        <xdr:cNvPr id="182" name="直線コネクタ 181"/>
        <xdr:cNvCxnSpPr/>
      </xdr:nvCxnSpPr>
      <xdr:spPr>
        <a:xfrm>
          <a:off x="708660" y="1377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98425</xdr:rowOff>
    </xdr:from>
    <xdr:ext cx="762000" cy="248920"/>
    <xdr:sp macro="" textlink="">
      <xdr:nvSpPr>
        <xdr:cNvPr id="183" name="テキスト ボックス 182"/>
        <xdr:cNvSpPr txBox="1"/>
      </xdr:nvSpPr>
      <xdr:spPr>
        <a:xfrm>
          <a:off x="0" y="136366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109855</xdr:rowOff>
    </xdr:from>
    <xdr:to xmlns:xdr="http://schemas.openxmlformats.org/drawingml/2006/spreadsheetDrawing">
      <xdr:col>27</xdr:col>
      <xdr:colOff>184150</xdr:colOff>
      <xdr:row>81</xdr:row>
      <xdr:rowOff>109855</xdr:rowOff>
    </xdr:to>
    <xdr:cxnSp macro="">
      <xdr:nvCxnSpPr>
        <xdr:cNvPr id="184" name="直線コネクタ 183"/>
        <xdr:cNvCxnSpPr/>
      </xdr:nvCxnSpPr>
      <xdr:spPr>
        <a:xfrm>
          <a:off x="708660" y="13482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137795</xdr:rowOff>
    </xdr:from>
    <xdr:ext cx="762000" cy="249555"/>
    <xdr:sp macro="" textlink="">
      <xdr:nvSpPr>
        <xdr:cNvPr id="185" name="テキスト ボックス 184"/>
        <xdr:cNvSpPr txBox="1"/>
      </xdr:nvSpPr>
      <xdr:spPr>
        <a:xfrm>
          <a:off x="0" y="1334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79</xdr:row>
      <xdr:rowOff>149860</xdr:rowOff>
    </xdr:from>
    <xdr:to xmlns:xdr="http://schemas.openxmlformats.org/drawingml/2006/spreadsheetDrawing">
      <xdr:col>27</xdr:col>
      <xdr:colOff>184150</xdr:colOff>
      <xdr:row>79</xdr:row>
      <xdr:rowOff>149860</xdr:rowOff>
    </xdr:to>
    <xdr:cxnSp macro="">
      <xdr:nvCxnSpPr>
        <xdr:cNvPr id="186" name="直線コネクタ 185"/>
        <xdr:cNvCxnSpPr/>
      </xdr:nvCxnSpPr>
      <xdr:spPr>
        <a:xfrm>
          <a:off x="708660" y="13192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12700</xdr:rowOff>
    </xdr:from>
    <xdr:ext cx="762000" cy="249555"/>
    <xdr:sp macro="" textlink="">
      <xdr:nvSpPr>
        <xdr:cNvPr id="187" name="テキスト ボックス 186"/>
        <xdr:cNvSpPr txBox="1"/>
      </xdr:nvSpPr>
      <xdr:spPr>
        <a:xfrm>
          <a:off x="0" y="130556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8" name="直線コネクタ 187"/>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5745"/>
    <xdr:sp macro="" textlink="">
      <xdr:nvSpPr>
        <xdr:cNvPr id="189" name="テキスト ボックス 188"/>
        <xdr:cNvSpPr txBox="1"/>
      </xdr:nvSpPr>
      <xdr:spPr>
        <a:xfrm>
          <a:off x="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90"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153035</xdr:rowOff>
    </xdr:from>
    <xdr:to xmlns:xdr="http://schemas.openxmlformats.org/drawingml/2006/spreadsheetDrawing">
      <xdr:col>23</xdr:col>
      <xdr:colOff>133350</xdr:colOff>
      <xdr:row>89</xdr:row>
      <xdr:rowOff>58420</xdr:rowOff>
    </xdr:to>
    <xdr:cxnSp macro="">
      <xdr:nvCxnSpPr>
        <xdr:cNvPr id="191" name="直線コネクタ 190"/>
        <xdr:cNvCxnSpPr/>
      </xdr:nvCxnSpPr>
      <xdr:spPr>
        <a:xfrm flipV="1">
          <a:off x="4544060" y="13361035"/>
          <a:ext cx="0" cy="1391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31115</xdr:rowOff>
    </xdr:from>
    <xdr:ext cx="762000" cy="245745"/>
    <xdr:sp macro="" textlink="">
      <xdr:nvSpPr>
        <xdr:cNvPr id="192" name="人件費・物件費等の状況最小値テキスト"/>
        <xdr:cNvSpPr txBox="1"/>
      </xdr:nvSpPr>
      <xdr:spPr>
        <a:xfrm>
          <a:off x="4615180" y="147250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58420</xdr:rowOff>
    </xdr:from>
    <xdr:to xmlns:xdr="http://schemas.openxmlformats.org/drawingml/2006/spreadsheetDrawing">
      <xdr:col>24</xdr:col>
      <xdr:colOff>12700</xdr:colOff>
      <xdr:row>89</xdr:row>
      <xdr:rowOff>58420</xdr:rowOff>
    </xdr:to>
    <xdr:cxnSp macro="">
      <xdr:nvCxnSpPr>
        <xdr:cNvPr id="193" name="直線コネクタ 192"/>
        <xdr:cNvCxnSpPr/>
      </xdr:nvCxnSpPr>
      <xdr:spPr>
        <a:xfrm>
          <a:off x="4455160" y="147523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71120</xdr:rowOff>
    </xdr:from>
    <xdr:ext cx="762000" cy="249555"/>
    <xdr:sp macro="" textlink="">
      <xdr:nvSpPr>
        <xdr:cNvPr id="194" name="人件費・物件費等の状況最大値テキスト"/>
        <xdr:cNvSpPr txBox="1"/>
      </xdr:nvSpPr>
      <xdr:spPr>
        <a:xfrm>
          <a:off x="4615180" y="131140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153035</xdr:rowOff>
    </xdr:from>
    <xdr:to xmlns:xdr="http://schemas.openxmlformats.org/drawingml/2006/spreadsheetDrawing">
      <xdr:col>24</xdr:col>
      <xdr:colOff>12700</xdr:colOff>
      <xdr:row>80</xdr:row>
      <xdr:rowOff>153035</xdr:rowOff>
    </xdr:to>
    <xdr:cxnSp macro="">
      <xdr:nvCxnSpPr>
        <xdr:cNvPr id="195" name="直線コネクタ 194"/>
        <xdr:cNvCxnSpPr/>
      </xdr:nvCxnSpPr>
      <xdr:spPr>
        <a:xfrm>
          <a:off x="4455160" y="133610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124460</xdr:rowOff>
    </xdr:from>
    <xdr:to xmlns:xdr="http://schemas.openxmlformats.org/drawingml/2006/spreadsheetDrawing">
      <xdr:col>23</xdr:col>
      <xdr:colOff>133350</xdr:colOff>
      <xdr:row>83</xdr:row>
      <xdr:rowOff>38100</xdr:rowOff>
    </xdr:to>
    <xdr:cxnSp macro="">
      <xdr:nvCxnSpPr>
        <xdr:cNvPr id="196" name="直線コネクタ 195"/>
        <xdr:cNvCxnSpPr/>
      </xdr:nvCxnSpPr>
      <xdr:spPr>
        <a:xfrm>
          <a:off x="3776980" y="13662660"/>
          <a:ext cx="7670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43180</xdr:rowOff>
    </xdr:from>
    <xdr:ext cx="762000" cy="248920"/>
    <xdr:sp macro="" textlink="">
      <xdr:nvSpPr>
        <xdr:cNvPr id="197" name="人件費・物件費等の状況平均値テキスト"/>
        <xdr:cNvSpPr txBox="1"/>
      </xdr:nvSpPr>
      <xdr:spPr>
        <a:xfrm>
          <a:off x="4615180" y="1341628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27940</xdr:rowOff>
    </xdr:from>
    <xdr:to xmlns:xdr="http://schemas.openxmlformats.org/drawingml/2006/spreadsheetDrawing">
      <xdr:col>23</xdr:col>
      <xdr:colOff>184150</xdr:colOff>
      <xdr:row>82</xdr:row>
      <xdr:rowOff>125730</xdr:rowOff>
    </xdr:to>
    <xdr:sp macro="" textlink="">
      <xdr:nvSpPr>
        <xdr:cNvPr id="198" name="フローチャート: 判断 197"/>
        <xdr:cNvSpPr/>
      </xdr:nvSpPr>
      <xdr:spPr>
        <a:xfrm>
          <a:off x="4493260" y="1356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37465</xdr:rowOff>
    </xdr:from>
    <xdr:to xmlns:xdr="http://schemas.openxmlformats.org/drawingml/2006/spreadsheetDrawing">
      <xdr:col>19</xdr:col>
      <xdr:colOff>133350</xdr:colOff>
      <xdr:row>82</xdr:row>
      <xdr:rowOff>124460</xdr:rowOff>
    </xdr:to>
    <xdr:cxnSp macro="">
      <xdr:nvCxnSpPr>
        <xdr:cNvPr id="199" name="直線コネクタ 198"/>
        <xdr:cNvCxnSpPr/>
      </xdr:nvCxnSpPr>
      <xdr:spPr>
        <a:xfrm>
          <a:off x="2959100" y="13575665"/>
          <a:ext cx="8178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125730</xdr:rowOff>
    </xdr:from>
    <xdr:to xmlns:xdr="http://schemas.openxmlformats.org/drawingml/2006/spreadsheetDrawing">
      <xdr:col>19</xdr:col>
      <xdr:colOff>184150</xdr:colOff>
      <xdr:row>82</xdr:row>
      <xdr:rowOff>58420</xdr:rowOff>
    </xdr:to>
    <xdr:sp macro="" textlink="">
      <xdr:nvSpPr>
        <xdr:cNvPr id="200" name="フローチャート: 判断 199"/>
        <xdr:cNvSpPr/>
      </xdr:nvSpPr>
      <xdr:spPr>
        <a:xfrm>
          <a:off x="3726180" y="13498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67945</xdr:rowOff>
    </xdr:from>
    <xdr:ext cx="736600" cy="249555"/>
    <xdr:sp macro="" textlink="">
      <xdr:nvSpPr>
        <xdr:cNvPr id="201" name="テキスト ボックス 200"/>
        <xdr:cNvSpPr txBox="1"/>
      </xdr:nvSpPr>
      <xdr:spPr>
        <a:xfrm>
          <a:off x="3431540" y="132759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160020</xdr:rowOff>
    </xdr:from>
    <xdr:to xmlns:xdr="http://schemas.openxmlformats.org/drawingml/2006/spreadsheetDrawing">
      <xdr:col>15</xdr:col>
      <xdr:colOff>82550</xdr:colOff>
      <xdr:row>82</xdr:row>
      <xdr:rowOff>37465</xdr:rowOff>
    </xdr:to>
    <xdr:cxnSp macro="">
      <xdr:nvCxnSpPr>
        <xdr:cNvPr id="202" name="直線コネクタ 201"/>
        <xdr:cNvCxnSpPr/>
      </xdr:nvCxnSpPr>
      <xdr:spPr>
        <a:xfrm>
          <a:off x="2141220" y="13533120"/>
          <a:ext cx="8178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98425</xdr:rowOff>
    </xdr:from>
    <xdr:to xmlns:xdr="http://schemas.openxmlformats.org/drawingml/2006/spreadsheetDrawing">
      <xdr:col>15</xdr:col>
      <xdr:colOff>133350</xdr:colOff>
      <xdr:row>82</xdr:row>
      <xdr:rowOff>31115</xdr:rowOff>
    </xdr:to>
    <xdr:sp macro="" textlink="">
      <xdr:nvSpPr>
        <xdr:cNvPr id="203" name="フローチャート: 判断 202"/>
        <xdr:cNvSpPr/>
      </xdr:nvSpPr>
      <xdr:spPr>
        <a:xfrm>
          <a:off x="2908300" y="13471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41275</xdr:rowOff>
    </xdr:from>
    <xdr:ext cx="762000" cy="249555"/>
    <xdr:sp macro="" textlink="">
      <xdr:nvSpPr>
        <xdr:cNvPr id="204" name="テキスト ボックス 203"/>
        <xdr:cNvSpPr txBox="1"/>
      </xdr:nvSpPr>
      <xdr:spPr>
        <a:xfrm>
          <a:off x="2613660" y="132492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142240</xdr:rowOff>
    </xdr:from>
    <xdr:to xmlns:xdr="http://schemas.openxmlformats.org/drawingml/2006/spreadsheetDrawing">
      <xdr:col>11</xdr:col>
      <xdr:colOff>31750</xdr:colOff>
      <xdr:row>81</xdr:row>
      <xdr:rowOff>160020</xdr:rowOff>
    </xdr:to>
    <xdr:cxnSp macro="">
      <xdr:nvCxnSpPr>
        <xdr:cNvPr id="205" name="直線コネクタ 204"/>
        <xdr:cNvCxnSpPr/>
      </xdr:nvCxnSpPr>
      <xdr:spPr>
        <a:xfrm>
          <a:off x="1341120" y="1351534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74930</xdr:rowOff>
    </xdr:from>
    <xdr:to xmlns:xdr="http://schemas.openxmlformats.org/drawingml/2006/spreadsheetDrawing">
      <xdr:col>11</xdr:col>
      <xdr:colOff>82550</xdr:colOff>
      <xdr:row>82</xdr:row>
      <xdr:rowOff>7620</xdr:rowOff>
    </xdr:to>
    <xdr:sp macro="" textlink="">
      <xdr:nvSpPr>
        <xdr:cNvPr id="206" name="フローチャート: 判断 205"/>
        <xdr:cNvSpPr/>
      </xdr:nvSpPr>
      <xdr:spPr>
        <a:xfrm>
          <a:off x="2108200" y="134480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17780</xdr:rowOff>
    </xdr:from>
    <xdr:ext cx="762000" cy="245745"/>
    <xdr:sp macro="" textlink="">
      <xdr:nvSpPr>
        <xdr:cNvPr id="207" name="テキスト ボックス 206"/>
        <xdr:cNvSpPr txBox="1"/>
      </xdr:nvSpPr>
      <xdr:spPr>
        <a:xfrm>
          <a:off x="1795780" y="132257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43815</xdr:rowOff>
    </xdr:from>
    <xdr:to xmlns:xdr="http://schemas.openxmlformats.org/drawingml/2006/spreadsheetDrawing">
      <xdr:col>7</xdr:col>
      <xdr:colOff>31750</xdr:colOff>
      <xdr:row>81</xdr:row>
      <xdr:rowOff>141605</xdr:rowOff>
    </xdr:to>
    <xdr:sp macro="" textlink="">
      <xdr:nvSpPr>
        <xdr:cNvPr id="208" name="フローチャート: 判断 207"/>
        <xdr:cNvSpPr/>
      </xdr:nvSpPr>
      <xdr:spPr>
        <a:xfrm>
          <a:off x="1290320" y="134169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151765</xdr:rowOff>
    </xdr:from>
    <xdr:ext cx="762000" cy="245745"/>
    <xdr:sp macro="" textlink="">
      <xdr:nvSpPr>
        <xdr:cNvPr id="209" name="テキスト ボックス 208"/>
        <xdr:cNvSpPr txBox="1"/>
      </xdr:nvSpPr>
      <xdr:spPr>
        <a:xfrm>
          <a:off x="977900" y="131946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8190" cy="249555"/>
    <xdr:sp macro="" textlink="">
      <xdr:nvSpPr>
        <xdr:cNvPr id="210" name="テキスト ボックス 209"/>
        <xdr:cNvSpPr txBox="1"/>
      </xdr:nvSpPr>
      <xdr:spPr>
        <a:xfrm>
          <a:off x="43459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8190" cy="249555"/>
    <xdr:sp macro="" textlink="">
      <xdr:nvSpPr>
        <xdr:cNvPr id="211" name="テキスト ボックス 210"/>
        <xdr:cNvSpPr txBox="1"/>
      </xdr:nvSpPr>
      <xdr:spPr>
        <a:xfrm>
          <a:off x="35788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8190" cy="249555"/>
    <xdr:sp macro="" textlink="">
      <xdr:nvSpPr>
        <xdr:cNvPr id="212" name="テキスト ボックス 211"/>
        <xdr:cNvSpPr txBox="1"/>
      </xdr:nvSpPr>
      <xdr:spPr>
        <a:xfrm>
          <a:off x="276098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8190" cy="249555"/>
    <xdr:sp macro="" textlink="">
      <xdr:nvSpPr>
        <xdr:cNvPr id="213" name="テキスト ボックス 212"/>
        <xdr:cNvSpPr txBox="1"/>
      </xdr:nvSpPr>
      <xdr:spPr>
        <a:xfrm>
          <a:off x="19431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8190" cy="249555"/>
    <xdr:sp macro="" textlink="">
      <xdr:nvSpPr>
        <xdr:cNvPr id="214" name="テキスト ボックス 213"/>
        <xdr:cNvSpPr txBox="1"/>
      </xdr:nvSpPr>
      <xdr:spPr>
        <a:xfrm>
          <a:off x="11430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154305</xdr:rowOff>
    </xdr:from>
    <xdr:to xmlns:xdr="http://schemas.openxmlformats.org/drawingml/2006/spreadsheetDrawing">
      <xdr:col>23</xdr:col>
      <xdr:colOff>184150</xdr:colOff>
      <xdr:row>83</xdr:row>
      <xdr:rowOff>86995</xdr:rowOff>
    </xdr:to>
    <xdr:sp macro="" textlink="">
      <xdr:nvSpPr>
        <xdr:cNvPr id="215" name="楕円 214"/>
        <xdr:cNvSpPr/>
      </xdr:nvSpPr>
      <xdr:spPr>
        <a:xfrm>
          <a:off x="4493260" y="13692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127000</xdr:rowOff>
    </xdr:from>
    <xdr:ext cx="762000" cy="245745"/>
    <xdr:sp macro="" textlink="">
      <xdr:nvSpPr>
        <xdr:cNvPr id="216" name="人件費・物件費等の状況該当値テキスト"/>
        <xdr:cNvSpPr txBox="1"/>
      </xdr:nvSpPr>
      <xdr:spPr>
        <a:xfrm>
          <a:off x="4615180" y="136652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74930</xdr:rowOff>
    </xdr:from>
    <xdr:to xmlns:xdr="http://schemas.openxmlformats.org/drawingml/2006/spreadsheetDrawing">
      <xdr:col>19</xdr:col>
      <xdr:colOff>184150</xdr:colOff>
      <xdr:row>83</xdr:row>
      <xdr:rowOff>7620</xdr:rowOff>
    </xdr:to>
    <xdr:sp macro="" textlink="">
      <xdr:nvSpPr>
        <xdr:cNvPr id="217" name="楕円 216"/>
        <xdr:cNvSpPr/>
      </xdr:nvSpPr>
      <xdr:spPr>
        <a:xfrm>
          <a:off x="3726180" y="13613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158750</xdr:rowOff>
    </xdr:from>
    <xdr:ext cx="736600" cy="245745"/>
    <xdr:sp macro="" textlink="">
      <xdr:nvSpPr>
        <xdr:cNvPr id="218" name="テキスト ボックス 217"/>
        <xdr:cNvSpPr txBox="1"/>
      </xdr:nvSpPr>
      <xdr:spPr>
        <a:xfrm>
          <a:off x="3431540" y="1369695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153670</xdr:rowOff>
    </xdr:from>
    <xdr:to xmlns:xdr="http://schemas.openxmlformats.org/drawingml/2006/spreadsheetDrawing">
      <xdr:col>15</xdr:col>
      <xdr:colOff>133350</xdr:colOff>
      <xdr:row>82</xdr:row>
      <xdr:rowOff>86360</xdr:rowOff>
    </xdr:to>
    <xdr:sp macro="" textlink="">
      <xdr:nvSpPr>
        <xdr:cNvPr id="219" name="楕円 218"/>
        <xdr:cNvSpPr/>
      </xdr:nvSpPr>
      <xdr:spPr>
        <a:xfrm>
          <a:off x="2908300" y="13526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71755</xdr:rowOff>
    </xdr:from>
    <xdr:ext cx="762000" cy="249555"/>
    <xdr:sp macro="" textlink="">
      <xdr:nvSpPr>
        <xdr:cNvPr id="220" name="テキスト ボックス 219"/>
        <xdr:cNvSpPr txBox="1"/>
      </xdr:nvSpPr>
      <xdr:spPr>
        <a:xfrm>
          <a:off x="2613660" y="13609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111125</xdr:rowOff>
    </xdr:from>
    <xdr:to xmlns:xdr="http://schemas.openxmlformats.org/drawingml/2006/spreadsheetDrawing">
      <xdr:col>11</xdr:col>
      <xdr:colOff>82550</xdr:colOff>
      <xdr:row>82</xdr:row>
      <xdr:rowOff>43815</xdr:rowOff>
    </xdr:to>
    <xdr:sp macro="" textlink="">
      <xdr:nvSpPr>
        <xdr:cNvPr id="221" name="楕円 220"/>
        <xdr:cNvSpPr/>
      </xdr:nvSpPr>
      <xdr:spPr>
        <a:xfrm>
          <a:off x="2108200" y="134842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29210</xdr:rowOff>
    </xdr:from>
    <xdr:ext cx="762000" cy="245745"/>
    <xdr:sp macro="" textlink="">
      <xdr:nvSpPr>
        <xdr:cNvPr id="222" name="テキスト ボックス 221"/>
        <xdr:cNvSpPr txBox="1"/>
      </xdr:nvSpPr>
      <xdr:spPr>
        <a:xfrm>
          <a:off x="1795780" y="135674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93980</xdr:rowOff>
    </xdr:from>
    <xdr:to xmlns:xdr="http://schemas.openxmlformats.org/drawingml/2006/spreadsheetDrawing">
      <xdr:col>7</xdr:col>
      <xdr:colOff>31750</xdr:colOff>
      <xdr:row>82</xdr:row>
      <xdr:rowOff>26670</xdr:rowOff>
    </xdr:to>
    <xdr:sp macro="" textlink="">
      <xdr:nvSpPr>
        <xdr:cNvPr id="223" name="楕円 222"/>
        <xdr:cNvSpPr/>
      </xdr:nvSpPr>
      <xdr:spPr>
        <a:xfrm>
          <a:off x="1290320" y="134670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11430</xdr:rowOff>
    </xdr:from>
    <xdr:ext cx="762000" cy="249555"/>
    <xdr:sp macro="" textlink="">
      <xdr:nvSpPr>
        <xdr:cNvPr id="224" name="テキスト ボックス 223"/>
        <xdr:cNvSpPr txBox="1"/>
      </xdr:nvSpPr>
      <xdr:spPr>
        <a:xfrm>
          <a:off x="977900" y="13549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5" name="正方形/長方形 224"/>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6" name="テキスト ボックス 225"/>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7190" cy="346075"/>
    <xdr:sp macro="" textlink="">
      <xdr:nvSpPr>
        <xdr:cNvPr id="227" name="テキスト ボックス 226"/>
        <xdr:cNvSpPr txBox="1"/>
      </xdr:nvSpPr>
      <xdr:spPr>
        <a:xfrm>
          <a:off x="1413383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8" name="正方形/長方形 227"/>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9" name="正方形/長方形 228"/>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30" name="正方形/長方形 229"/>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31" name="正方形/長方形 230"/>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32" name="正方形/長方形 231"/>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33" name="正方形/長方形 232"/>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4" name="正方形/長方形 233"/>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5" name="正方形/長方形 234"/>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6" name="正方形/長方形 235"/>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7" name="テキスト ボックス 236"/>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ラスパイレス指数は</a:t>
          </a:r>
          <a:r>
            <a:rPr kumimoji="1" lang="en-US" altLang="ja-JP" sz="1300" b="0" i="0" baseline="0">
              <a:solidFill>
                <a:schemeClr val="dk1"/>
              </a:solidFill>
              <a:effectLst/>
              <a:latin typeface="ＭＳ Ｐゴシック"/>
              <a:ea typeface="ＭＳ Ｐゴシック"/>
              <a:cs typeface="+mn-cs"/>
            </a:rPr>
            <a:t>94.1</a:t>
          </a:r>
          <a:r>
            <a:rPr kumimoji="1" lang="ja-JP" altLang="ja-JP" sz="1300" b="0" i="0" baseline="0">
              <a:solidFill>
                <a:schemeClr val="dk1"/>
              </a:solidFill>
              <a:effectLst/>
              <a:latin typeface="ＭＳ Ｐゴシック"/>
              <a:ea typeface="ＭＳ Ｐゴシック"/>
              <a:cs typeface="+mn-cs"/>
            </a:rPr>
            <a:t>を示し、類似団体を大きく下回っている。定員管理の徹底とともに、今後も引き続き適正な給与体系に努めていく。</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8" name="直線コネクタ 237"/>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9" name="テキスト ボックス 238"/>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144780</xdr:rowOff>
    </xdr:from>
    <xdr:to xmlns:xdr="http://schemas.openxmlformats.org/drawingml/2006/spreadsheetDrawing">
      <xdr:col>85</xdr:col>
      <xdr:colOff>95250</xdr:colOff>
      <xdr:row>89</xdr:row>
      <xdr:rowOff>144780</xdr:rowOff>
    </xdr:to>
    <xdr:cxnSp macro="">
      <xdr:nvCxnSpPr>
        <xdr:cNvPr id="240" name="直線コネクタ 239"/>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2000" cy="249555"/>
    <xdr:sp macro="" textlink="">
      <xdr:nvSpPr>
        <xdr:cNvPr id="241" name="テキスト ボックス 240"/>
        <xdr:cNvSpPr txBox="1"/>
      </xdr:nvSpPr>
      <xdr:spPr>
        <a:xfrm>
          <a:off x="1105154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87630</xdr:rowOff>
    </xdr:from>
    <xdr:to xmlns:xdr="http://schemas.openxmlformats.org/drawingml/2006/spreadsheetDrawing">
      <xdr:col>85</xdr:col>
      <xdr:colOff>95250</xdr:colOff>
      <xdr:row>87</xdr:row>
      <xdr:rowOff>87630</xdr:rowOff>
    </xdr:to>
    <xdr:cxnSp macro="">
      <xdr:nvCxnSpPr>
        <xdr:cNvPr id="242" name="直線コネクタ 241"/>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62000" cy="245745"/>
    <xdr:sp macro="" textlink="">
      <xdr:nvSpPr>
        <xdr:cNvPr id="243" name="テキスト ボックス 242"/>
        <xdr:cNvSpPr txBox="1"/>
      </xdr:nvSpPr>
      <xdr:spPr>
        <a:xfrm>
          <a:off x="11051540" y="14314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44" name="直線コネクタ 243"/>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5745"/>
    <xdr:sp macro="" textlink="">
      <xdr:nvSpPr>
        <xdr:cNvPr id="245" name="テキスト ボックス 244"/>
        <xdr:cNvSpPr txBox="1"/>
      </xdr:nvSpPr>
      <xdr:spPr>
        <a:xfrm>
          <a:off x="11051540" y="139274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138430</xdr:rowOff>
    </xdr:from>
    <xdr:to xmlns:xdr="http://schemas.openxmlformats.org/drawingml/2006/spreadsheetDrawing">
      <xdr:col>85</xdr:col>
      <xdr:colOff>95250</xdr:colOff>
      <xdr:row>82</xdr:row>
      <xdr:rowOff>138430</xdr:rowOff>
    </xdr:to>
    <xdr:cxnSp macro="">
      <xdr:nvCxnSpPr>
        <xdr:cNvPr id="246" name="直線コネクタ 245"/>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9555"/>
    <xdr:sp macro="" textlink="">
      <xdr:nvSpPr>
        <xdr:cNvPr id="247" name="テキスト ボックス 246"/>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81280</xdr:rowOff>
    </xdr:from>
    <xdr:to xmlns:xdr="http://schemas.openxmlformats.org/drawingml/2006/spreadsheetDrawing">
      <xdr:col>85</xdr:col>
      <xdr:colOff>95250</xdr:colOff>
      <xdr:row>80</xdr:row>
      <xdr:rowOff>81280</xdr:rowOff>
    </xdr:to>
    <xdr:cxnSp macro="">
      <xdr:nvCxnSpPr>
        <xdr:cNvPr id="248" name="直線コネクタ 247"/>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109220</xdr:rowOff>
    </xdr:from>
    <xdr:ext cx="762000" cy="248920"/>
    <xdr:sp macro="" textlink="">
      <xdr:nvSpPr>
        <xdr:cNvPr id="249" name="テキスト ボックス 248"/>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0" name="直線コネクタ 249"/>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5745"/>
    <xdr:sp macro="" textlink="">
      <xdr:nvSpPr>
        <xdr:cNvPr id="251" name="テキスト ボックス 250"/>
        <xdr:cNvSpPr txBox="1"/>
      </xdr:nvSpPr>
      <xdr:spPr>
        <a:xfrm>
          <a:off x="1105154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2"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156845</xdr:rowOff>
    </xdr:from>
    <xdr:to xmlns:xdr="http://schemas.openxmlformats.org/drawingml/2006/spreadsheetDrawing">
      <xdr:col>81</xdr:col>
      <xdr:colOff>44450</xdr:colOff>
      <xdr:row>89</xdr:row>
      <xdr:rowOff>41275</xdr:rowOff>
    </xdr:to>
    <xdr:cxnSp macro="">
      <xdr:nvCxnSpPr>
        <xdr:cNvPr id="253" name="直線コネクタ 252"/>
        <xdr:cNvCxnSpPr/>
      </xdr:nvCxnSpPr>
      <xdr:spPr>
        <a:xfrm flipV="1">
          <a:off x="15577820" y="13199745"/>
          <a:ext cx="0" cy="1535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14605</xdr:rowOff>
    </xdr:from>
    <xdr:ext cx="758190" cy="249555"/>
    <xdr:sp macro="" textlink="">
      <xdr:nvSpPr>
        <xdr:cNvPr id="254" name="給与水準   （国との比較）最小値テキスト"/>
        <xdr:cNvSpPr txBox="1"/>
      </xdr:nvSpPr>
      <xdr:spPr>
        <a:xfrm>
          <a:off x="15666720" y="147085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41275</xdr:rowOff>
    </xdr:from>
    <xdr:to xmlns:xdr="http://schemas.openxmlformats.org/drawingml/2006/spreadsheetDrawing">
      <xdr:col>81</xdr:col>
      <xdr:colOff>133350</xdr:colOff>
      <xdr:row>89</xdr:row>
      <xdr:rowOff>41275</xdr:rowOff>
    </xdr:to>
    <xdr:cxnSp macro="">
      <xdr:nvCxnSpPr>
        <xdr:cNvPr id="255" name="直線コネクタ 254"/>
        <xdr:cNvCxnSpPr/>
      </xdr:nvCxnSpPr>
      <xdr:spPr>
        <a:xfrm>
          <a:off x="15506700" y="147351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74295</xdr:rowOff>
    </xdr:from>
    <xdr:ext cx="758190" cy="249555"/>
    <xdr:sp macro="" textlink="">
      <xdr:nvSpPr>
        <xdr:cNvPr id="256" name="給与水準   （国との比較）最大値テキスト"/>
        <xdr:cNvSpPr txBox="1"/>
      </xdr:nvSpPr>
      <xdr:spPr>
        <a:xfrm>
          <a:off x="15666720" y="129520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156845</xdr:rowOff>
    </xdr:from>
    <xdr:to xmlns:xdr="http://schemas.openxmlformats.org/drawingml/2006/spreadsheetDrawing">
      <xdr:col>81</xdr:col>
      <xdr:colOff>133350</xdr:colOff>
      <xdr:row>79</xdr:row>
      <xdr:rowOff>156845</xdr:rowOff>
    </xdr:to>
    <xdr:cxnSp macro="">
      <xdr:nvCxnSpPr>
        <xdr:cNvPr id="257" name="直線コネクタ 256"/>
        <xdr:cNvCxnSpPr/>
      </xdr:nvCxnSpPr>
      <xdr:spPr>
        <a:xfrm>
          <a:off x="15506700" y="13199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90170</xdr:rowOff>
    </xdr:from>
    <xdr:to xmlns:xdr="http://schemas.openxmlformats.org/drawingml/2006/spreadsheetDrawing">
      <xdr:col>81</xdr:col>
      <xdr:colOff>44450</xdr:colOff>
      <xdr:row>83</xdr:row>
      <xdr:rowOff>116205</xdr:rowOff>
    </xdr:to>
    <xdr:cxnSp macro="">
      <xdr:nvCxnSpPr>
        <xdr:cNvPr id="258" name="直線コネクタ 257"/>
        <xdr:cNvCxnSpPr/>
      </xdr:nvCxnSpPr>
      <xdr:spPr>
        <a:xfrm>
          <a:off x="14810740" y="1379347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71120</xdr:rowOff>
    </xdr:from>
    <xdr:ext cx="758190" cy="249555"/>
    <xdr:sp macro="" textlink="">
      <xdr:nvSpPr>
        <xdr:cNvPr id="259" name="給与水準   （国との比較）平均値テキスト"/>
        <xdr:cNvSpPr txBox="1"/>
      </xdr:nvSpPr>
      <xdr:spPr>
        <a:xfrm>
          <a:off x="15666720" y="1410462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97790</xdr:rowOff>
    </xdr:from>
    <xdr:to xmlns:xdr="http://schemas.openxmlformats.org/drawingml/2006/spreadsheetDrawing">
      <xdr:col>81</xdr:col>
      <xdr:colOff>95250</xdr:colOff>
      <xdr:row>86</xdr:row>
      <xdr:rowOff>30480</xdr:rowOff>
    </xdr:to>
    <xdr:sp macro="" textlink="">
      <xdr:nvSpPr>
        <xdr:cNvPr id="260" name="フローチャート: 判断 259"/>
        <xdr:cNvSpPr/>
      </xdr:nvSpPr>
      <xdr:spPr>
        <a:xfrm>
          <a:off x="1553337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83</xdr:row>
      <xdr:rowOff>90170</xdr:rowOff>
    </xdr:from>
    <xdr:to xmlns:xdr="http://schemas.openxmlformats.org/drawingml/2006/spreadsheetDrawing">
      <xdr:col>77</xdr:col>
      <xdr:colOff>44450</xdr:colOff>
      <xdr:row>83</xdr:row>
      <xdr:rowOff>128270</xdr:rowOff>
    </xdr:to>
    <xdr:cxnSp macro="">
      <xdr:nvCxnSpPr>
        <xdr:cNvPr id="261" name="直線コネクタ 260"/>
        <xdr:cNvCxnSpPr/>
      </xdr:nvCxnSpPr>
      <xdr:spPr>
        <a:xfrm flipV="1">
          <a:off x="13999210" y="13793470"/>
          <a:ext cx="8115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97790</xdr:rowOff>
    </xdr:from>
    <xdr:to xmlns:xdr="http://schemas.openxmlformats.org/drawingml/2006/spreadsheetDrawing">
      <xdr:col>77</xdr:col>
      <xdr:colOff>95250</xdr:colOff>
      <xdr:row>86</xdr:row>
      <xdr:rowOff>30480</xdr:rowOff>
    </xdr:to>
    <xdr:sp macro="" textlink="">
      <xdr:nvSpPr>
        <xdr:cNvPr id="262" name="フローチャート: 判断 261"/>
        <xdr:cNvSpPr/>
      </xdr:nvSpPr>
      <xdr:spPr>
        <a:xfrm>
          <a:off x="1476629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15875</xdr:rowOff>
    </xdr:from>
    <xdr:ext cx="732790" cy="249555"/>
    <xdr:sp macro="" textlink="">
      <xdr:nvSpPr>
        <xdr:cNvPr id="263" name="テキスト ボックス 262"/>
        <xdr:cNvSpPr txBox="1"/>
      </xdr:nvSpPr>
      <xdr:spPr>
        <a:xfrm>
          <a:off x="14465300" y="1421447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50800</xdr:rowOff>
    </xdr:from>
    <xdr:to xmlns:xdr="http://schemas.openxmlformats.org/drawingml/2006/spreadsheetDrawing">
      <xdr:col>72</xdr:col>
      <xdr:colOff>191770</xdr:colOff>
      <xdr:row>83</xdr:row>
      <xdr:rowOff>128270</xdr:rowOff>
    </xdr:to>
    <xdr:cxnSp macro="">
      <xdr:nvCxnSpPr>
        <xdr:cNvPr id="264" name="直線コネクタ 263"/>
        <xdr:cNvCxnSpPr/>
      </xdr:nvCxnSpPr>
      <xdr:spPr>
        <a:xfrm>
          <a:off x="13192760" y="13754100"/>
          <a:ext cx="8064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85090</xdr:rowOff>
    </xdr:from>
    <xdr:to xmlns:xdr="http://schemas.openxmlformats.org/drawingml/2006/spreadsheetDrawing">
      <xdr:col>73</xdr:col>
      <xdr:colOff>44450</xdr:colOff>
      <xdr:row>86</xdr:row>
      <xdr:rowOff>17780</xdr:rowOff>
    </xdr:to>
    <xdr:sp macro="" textlink="">
      <xdr:nvSpPr>
        <xdr:cNvPr id="265" name="フローチャート: 判断 264"/>
        <xdr:cNvSpPr/>
      </xdr:nvSpPr>
      <xdr:spPr>
        <a:xfrm>
          <a:off x="13959840" y="141185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3175</xdr:rowOff>
    </xdr:from>
    <xdr:ext cx="758190" cy="249555"/>
    <xdr:sp macro="" textlink="">
      <xdr:nvSpPr>
        <xdr:cNvPr id="266" name="テキスト ボックス 265"/>
        <xdr:cNvSpPr txBox="1"/>
      </xdr:nvSpPr>
      <xdr:spPr>
        <a:xfrm>
          <a:off x="13647420" y="1420177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50800</xdr:rowOff>
    </xdr:from>
    <xdr:to xmlns:xdr="http://schemas.openxmlformats.org/drawingml/2006/spreadsheetDrawing">
      <xdr:col>68</xdr:col>
      <xdr:colOff>152400</xdr:colOff>
      <xdr:row>83</xdr:row>
      <xdr:rowOff>76835</xdr:rowOff>
    </xdr:to>
    <xdr:cxnSp macro="">
      <xdr:nvCxnSpPr>
        <xdr:cNvPr id="267" name="直線コネクタ 266"/>
        <xdr:cNvCxnSpPr/>
      </xdr:nvCxnSpPr>
      <xdr:spPr>
        <a:xfrm flipV="1">
          <a:off x="12374880" y="13754100"/>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71755</xdr:rowOff>
    </xdr:from>
    <xdr:to xmlns:xdr="http://schemas.openxmlformats.org/drawingml/2006/spreadsheetDrawing">
      <xdr:col>68</xdr:col>
      <xdr:colOff>191770</xdr:colOff>
      <xdr:row>86</xdr:row>
      <xdr:rowOff>5080</xdr:rowOff>
    </xdr:to>
    <xdr:sp macro="" textlink="">
      <xdr:nvSpPr>
        <xdr:cNvPr id="268" name="フローチャート: 判断 267"/>
        <xdr:cNvSpPr/>
      </xdr:nvSpPr>
      <xdr:spPr>
        <a:xfrm>
          <a:off x="13141960" y="14105255"/>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155575</xdr:rowOff>
    </xdr:from>
    <xdr:ext cx="758190" cy="245745"/>
    <xdr:sp macro="" textlink="">
      <xdr:nvSpPr>
        <xdr:cNvPr id="269" name="テキスト ボックス 268"/>
        <xdr:cNvSpPr txBox="1"/>
      </xdr:nvSpPr>
      <xdr:spPr>
        <a:xfrm>
          <a:off x="12847320" y="141890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46355</xdr:rowOff>
    </xdr:from>
    <xdr:to xmlns:xdr="http://schemas.openxmlformats.org/drawingml/2006/spreadsheetDrawing">
      <xdr:col>64</xdr:col>
      <xdr:colOff>152400</xdr:colOff>
      <xdr:row>85</xdr:row>
      <xdr:rowOff>144145</xdr:rowOff>
    </xdr:to>
    <xdr:sp macro="" textlink="">
      <xdr:nvSpPr>
        <xdr:cNvPr id="270" name="フローチャート: 判断 269"/>
        <xdr:cNvSpPr/>
      </xdr:nvSpPr>
      <xdr:spPr>
        <a:xfrm>
          <a:off x="12324080" y="14079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129540</xdr:rowOff>
    </xdr:from>
    <xdr:ext cx="758190" cy="245745"/>
    <xdr:sp macro="" textlink="">
      <xdr:nvSpPr>
        <xdr:cNvPr id="271" name="テキスト ボックス 270"/>
        <xdr:cNvSpPr txBox="1"/>
      </xdr:nvSpPr>
      <xdr:spPr>
        <a:xfrm>
          <a:off x="12029440" y="1416304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8190" cy="249555"/>
    <xdr:sp macro="" textlink="">
      <xdr:nvSpPr>
        <xdr:cNvPr id="272" name="テキスト ボックス 271"/>
        <xdr:cNvSpPr txBox="1"/>
      </xdr:nvSpPr>
      <xdr:spPr>
        <a:xfrm>
          <a:off x="153797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8190" cy="249555"/>
    <xdr:sp macro="" textlink="">
      <xdr:nvSpPr>
        <xdr:cNvPr id="273" name="テキスト ボックス 272"/>
        <xdr:cNvSpPr txBox="1"/>
      </xdr:nvSpPr>
      <xdr:spPr>
        <a:xfrm>
          <a:off x="1461262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74" name="テキスト ボックス 273"/>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8190" cy="249555"/>
    <xdr:sp macro="" textlink="">
      <xdr:nvSpPr>
        <xdr:cNvPr id="275" name="テキスト ボックス 274"/>
        <xdr:cNvSpPr txBox="1"/>
      </xdr:nvSpPr>
      <xdr:spPr>
        <a:xfrm>
          <a:off x="129946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8190" cy="249555"/>
    <xdr:sp macro="" textlink="">
      <xdr:nvSpPr>
        <xdr:cNvPr id="276" name="テキスト ボックス 275"/>
        <xdr:cNvSpPr txBox="1"/>
      </xdr:nvSpPr>
      <xdr:spPr>
        <a:xfrm>
          <a:off x="121767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83</xdr:row>
      <xdr:rowOff>66675</xdr:rowOff>
    </xdr:from>
    <xdr:to xmlns:xdr="http://schemas.openxmlformats.org/drawingml/2006/spreadsheetDrawing">
      <xdr:col>81</xdr:col>
      <xdr:colOff>95250</xdr:colOff>
      <xdr:row>83</xdr:row>
      <xdr:rowOff>164465</xdr:rowOff>
    </xdr:to>
    <xdr:sp macro="" textlink="">
      <xdr:nvSpPr>
        <xdr:cNvPr id="277" name="楕円 276"/>
        <xdr:cNvSpPr/>
      </xdr:nvSpPr>
      <xdr:spPr>
        <a:xfrm>
          <a:off x="15533370" y="137699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83185</xdr:rowOff>
    </xdr:from>
    <xdr:ext cx="758190" cy="245745"/>
    <xdr:sp macro="" textlink="">
      <xdr:nvSpPr>
        <xdr:cNvPr id="278" name="給与水準   （国との比較）該当値テキスト"/>
        <xdr:cNvSpPr txBox="1"/>
      </xdr:nvSpPr>
      <xdr:spPr>
        <a:xfrm>
          <a:off x="15666720" y="136213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83</xdr:row>
      <xdr:rowOff>40640</xdr:rowOff>
    </xdr:from>
    <xdr:to xmlns:xdr="http://schemas.openxmlformats.org/drawingml/2006/spreadsheetDrawing">
      <xdr:col>77</xdr:col>
      <xdr:colOff>95250</xdr:colOff>
      <xdr:row>83</xdr:row>
      <xdr:rowOff>138430</xdr:rowOff>
    </xdr:to>
    <xdr:sp macro="" textlink="">
      <xdr:nvSpPr>
        <xdr:cNvPr id="279" name="楕円 278"/>
        <xdr:cNvSpPr/>
      </xdr:nvSpPr>
      <xdr:spPr>
        <a:xfrm>
          <a:off x="14766290" y="137439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149225</xdr:rowOff>
    </xdr:from>
    <xdr:ext cx="732790" cy="245745"/>
    <xdr:sp macro="" textlink="">
      <xdr:nvSpPr>
        <xdr:cNvPr id="280" name="テキスト ボックス 279"/>
        <xdr:cNvSpPr txBox="1"/>
      </xdr:nvSpPr>
      <xdr:spPr>
        <a:xfrm>
          <a:off x="14465300" y="13522325"/>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79375</xdr:rowOff>
    </xdr:from>
    <xdr:to xmlns:xdr="http://schemas.openxmlformats.org/drawingml/2006/spreadsheetDrawing">
      <xdr:col>73</xdr:col>
      <xdr:colOff>44450</xdr:colOff>
      <xdr:row>84</xdr:row>
      <xdr:rowOff>12065</xdr:rowOff>
    </xdr:to>
    <xdr:sp macro="" textlink="">
      <xdr:nvSpPr>
        <xdr:cNvPr id="281" name="楕円 280"/>
        <xdr:cNvSpPr/>
      </xdr:nvSpPr>
      <xdr:spPr>
        <a:xfrm>
          <a:off x="13959840" y="137826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22225</xdr:rowOff>
    </xdr:from>
    <xdr:ext cx="758190" cy="245745"/>
    <xdr:sp macro="" textlink="">
      <xdr:nvSpPr>
        <xdr:cNvPr id="282" name="テキスト ボックス 281"/>
        <xdr:cNvSpPr txBox="1"/>
      </xdr:nvSpPr>
      <xdr:spPr>
        <a:xfrm>
          <a:off x="13647420" y="135604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1905</xdr:rowOff>
    </xdr:from>
    <xdr:to xmlns:xdr="http://schemas.openxmlformats.org/drawingml/2006/spreadsheetDrawing">
      <xdr:col>68</xdr:col>
      <xdr:colOff>191770</xdr:colOff>
      <xdr:row>83</xdr:row>
      <xdr:rowOff>99695</xdr:rowOff>
    </xdr:to>
    <xdr:sp macro="" textlink="">
      <xdr:nvSpPr>
        <xdr:cNvPr id="283" name="楕円 282"/>
        <xdr:cNvSpPr/>
      </xdr:nvSpPr>
      <xdr:spPr>
        <a:xfrm>
          <a:off x="13141960" y="137052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109220</xdr:rowOff>
    </xdr:from>
    <xdr:ext cx="758190" cy="248920"/>
    <xdr:sp macro="" textlink="">
      <xdr:nvSpPr>
        <xdr:cNvPr id="284" name="テキスト ボックス 283"/>
        <xdr:cNvSpPr txBox="1"/>
      </xdr:nvSpPr>
      <xdr:spPr>
        <a:xfrm>
          <a:off x="12847320" y="1348232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27940</xdr:rowOff>
    </xdr:from>
    <xdr:to xmlns:xdr="http://schemas.openxmlformats.org/drawingml/2006/spreadsheetDrawing">
      <xdr:col>64</xdr:col>
      <xdr:colOff>152400</xdr:colOff>
      <xdr:row>83</xdr:row>
      <xdr:rowOff>126365</xdr:rowOff>
    </xdr:to>
    <xdr:sp macro="" textlink="">
      <xdr:nvSpPr>
        <xdr:cNvPr id="285" name="楕円 284"/>
        <xdr:cNvSpPr/>
      </xdr:nvSpPr>
      <xdr:spPr>
        <a:xfrm>
          <a:off x="12324080" y="137312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135890</xdr:rowOff>
    </xdr:from>
    <xdr:ext cx="758190" cy="249555"/>
    <xdr:sp macro="" textlink="">
      <xdr:nvSpPr>
        <xdr:cNvPr id="286" name="テキスト ボックス 285"/>
        <xdr:cNvSpPr txBox="1"/>
      </xdr:nvSpPr>
      <xdr:spPr>
        <a:xfrm>
          <a:off x="12029440" y="135089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7" name="正方形/長方形 286"/>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9330" cy="294005"/>
    <xdr:sp macro="" textlink="">
      <xdr:nvSpPr>
        <xdr:cNvPr id="288" name="テキスト ボックス 287"/>
        <xdr:cNvSpPr txBox="1"/>
      </xdr:nvSpPr>
      <xdr:spPr>
        <a:xfrm>
          <a:off x="12226290" y="8848090"/>
          <a:ext cx="22593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190" cy="345440"/>
    <xdr:sp macro="" textlink="">
      <xdr:nvSpPr>
        <xdr:cNvPr id="289" name="テキスト ボックス 288"/>
        <xdr:cNvSpPr txBox="1"/>
      </xdr:nvSpPr>
      <xdr:spPr>
        <a:xfrm>
          <a:off x="14403070" y="882332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90" name="正方形/長方形 289"/>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91" name="正方形/長方形 290"/>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2" name="正方形/長方形 291"/>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3" name="正方形/長方形 292"/>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4" name="正方形/長方形 293"/>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5" name="正方形/長方形 294"/>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8" name="正方形/長方形 297"/>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9" name="テキスト ボックス 298"/>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人口</a:t>
          </a:r>
          <a:r>
            <a:rPr kumimoji="1" lang="en-US" altLang="ja-JP" sz="1300" b="0" i="0" baseline="0">
              <a:solidFill>
                <a:schemeClr val="dk1"/>
              </a:solidFill>
              <a:effectLst/>
              <a:latin typeface="ＭＳ Ｐゴシック"/>
              <a:ea typeface="ＭＳ Ｐゴシック"/>
              <a:cs typeface="+mn-cs"/>
            </a:rPr>
            <a:t>1,000</a:t>
          </a:r>
          <a:r>
            <a:rPr kumimoji="1" lang="ja-JP" altLang="ja-JP" sz="1300" b="0" i="0" baseline="0">
              <a:solidFill>
                <a:schemeClr val="dk1"/>
              </a:solidFill>
              <a:effectLst/>
              <a:latin typeface="ＭＳ Ｐゴシック"/>
              <a:ea typeface="ＭＳ Ｐゴシック"/>
              <a:cs typeface="+mn-cs"/>
            </a:rPr>
            <a:t>人当たりの職員数は</a:t>
          </a:r>
          <a:r>
            <a:rPr kumimoji="1" lang="en-US" altLang="ja-JP" sz="1300" b="0" i="0" baseline="0">
              <a:solidFill>
                <a:schemeClr val="dk1"/>
              </a:solidFill>
              <a:effectLst/>
              <a:latin typeface="ＭＳ Ｐゴシック"/>
              <a:ea typeface="ＭＳ Ｐゴシック"/>
              <a:cs typeface="+mn-cs"/>
            </a:rPr>
            <a:t>15.14</a:t>
          </a:r>
          <a:r>
            <a:rPr kumimoji="1" lang="ja-JP" altLang="ja-JP" sz="1300" b="0" i="0" baseline="0">
              <a:solidFill>
                <a:schemeClr val="dk1"/>
              </a:solidFill>
              <a:effectLst/>
              <a:latin typeface="ＭＳ Ｐゴシック"/>
              <a:ea typeface="ＭＳ Ｐゴシック"/>
              <a:cs typeface="+mn-cs"/>
            </a:rPr>
            <a:t>人であり、類似団体平均を上回っているが、近年の人口減少に加え、保育所や学校給食を直営で運営していることが要因と考えられる。施設管理や窓口業務に会計年度任用職員の配置や一部業務の民間委託も行っており、今後も適正な定員管理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300" name="テキスト ボックス 299"/>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5745"/>
    <xdr:sp macro="" textlink="">
      <xdr:nvSpPr>
        <xdr:cNvPr id="302" name="テキスト ボックス 301"/>
        <xdr:cNvSpPr txBox="1"/>
      </xdr:nvSpPr>
      <xdr:spPr>
        <a:xfrm>
          <a:off x="1105154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303" name="直線コネクタ 302"/>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5745"/>
    <xdr:sp macro="" textlink="">
      <xdr:nvSpPr>
        <xdr:cNvPr id="304" name="テキスト ボックス 303"/>
        <xdr:cNvSpPr txBox="1"/>
      </xdr:nvSpPr>
      <xdr:spPr>
        <a:xfrm>
          <a:off x="11051540" y="110883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305" name="直線コネクタ 304"/>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5745"/>
    <xdr:sp macro="" textlink="">
      <xdr:nvSpPr>
        <xdr:cNvPr id="306" name="テキスト ボックス 305"/>
        <xdr:cNvSpPr txBox="1"/>
      </xdr:nvSpPr>
      <xdr:spPr>
        <a:xfrm>
          <a:off x="11051540" y="107562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07" name="直線コネクタ 306"/>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5745"/>
    <xdr:sp macro="" textlink="">
      <xdr:nvSpPr>
        <xdr:cNvPr id="308" name="テキスト ボックス 307"/>
        <xdr:cNvSpPr txBox="1"/>
      </xdr:nvSpPr>
      <xdr:spPr>
        <a:xfrm>
          <a:off x="11051540" y="104241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9" name="直線コネクタ 308"/>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45110"/>
    <xdr:sp macro="" textlink="">
      <xdr:nvSpPr>
        <xdr:cNvPr id="310" name="テキスト ボックス 309"/>
        <xdr:cNvSpPr txBox="1"/>
      </xdr:nvSpPr>
      <xdr:spPr>
        <a:xfrm>
          <a:off x="11051540" y="1009269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11" name="直線コネクタ 310"/>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5745"/>
    <xdr:sp macro="" textlink="">
      <xdr:nvSpPr>
        <xdr:cNvPr id="312" name="テキスト ボックス 311"/>
        <xdr:cNvSpPr txBox="1"/>
      </xdr:nvSpPr>
      <xdr:spPr>
        <a:xfrm>
          <a:off x="11051540" y="97605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13" name="直線コネクタ 312"/>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5745"/>
    <xdr:sp macro="" textlink="">
      <xdr:nvSpPr>
        <xdr:cNvPr id="314" name="テキスト ボックス 313"/>
        <xdr:cNvSpPr txBox="1"/>
      </xdr:nvSpPr>
      <xdr:spPr>
        <a:xfrm>
          <a:off x="11051540" y="94284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5" name="直線コネクタ 314"/>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6" name="テキスト ボックス 315"/>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101600</xdr:rowOff>
    </xdr:from>
    <xdr:to xmlns:xdr="http://schemas.openxmlformats.org/drawingml/2006/spreadsheetDrawing">
      <xdr:col>81</xdr:col>
      <xdr:colOff>44450</xdr:colOff>
      <xdr:row>67</xdr:row>
      <xdr:rowOff>103505</xdr:rowOff>
    </xdr:to>
    <xdr:cxnSp macro="">
      <xdr:nvCxnSpPr>
        <xdr:cNvPr id="318" name="直線コネクタ 317"/>
        <xdr:cNvCxnSpPr/>
      </xdr:nvCxnSpPr>
      <xdr:spPr>
        <a:xfrm flipV="1">
          <a:off x="15577820" y="967740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76200</xdr:rowOff>
    </xdr:from>
    <xdr:ext cx="758190" cy="248920"/>
    <xdr:sp macro="" textlink="">
      <xdr:nvSpPr>
        <xdr:cNvPr id="319" name="定員管理の状況最小値テキスト"/>
        <xdr:cNvSpPr txBox="1"/>
      </xdr:nvSpPr>
      <xdr:spPr>
        <a:xfrm>
          <a:off x="15666720" y="1113790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103505</xdr:rowOff>
    </xdr:from>
    <xdr:to xmlns:xdr="http://schemas.openxmlformats.org/drawingml/2006/spreadsheetDrawing">
      <xdr:col>81</xdr:col>
      <xdr:colOff>133350</xdr:colOff>
      <xdr:row>67</xdr:row>
      <xdr:rowOff>103505</xdr:rowOff>
    </xdr:to>
    <xdr:cxnSp macro="">
      <xdr:nvCxnSpPr>
        <xdr:cNvPr id="320" name="直線コネクタ 319"/>
        <xdr:cNvCxnSpPr/>
      </xdr:nvCxnSpPr>
      <xdr:spPr>
        <a:xfrm>
          <a:off x="15506700" y="111652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19685</xdr:rowOff>
    </xdr:from>
    <xdr:ext cx="758190" cy="245745"/>
    <xdr:sp macro="" textlink="">
      <xdr:nvSpPr>
        <xdr:cNvPr id="321" name="定員管理の状況最大値テキスト"/>
        <xdr:cNvSpPr txBox="1"/>
      </xdr:nvSpPr>
      <xdr:spPr>
        <a:xfrm>
          <a:off x="15666720" y="94303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101600</xdr:rowOff>
    </xdr:from>
    <xdr:to xmlns:xdr="http://schemas.openxmlformats.org/drawingml/2006/spreadsheetDrawing">
      <xdr:col>81</xdr:col>
      <xdr:colOff>133350</xdr:colOff>
      <xdr:row>58</xdr:row>
      <xdr:rowOff>101600</xdr:rowOff>
    </xdr:to>
    <xdr:cxnSp macro="">
      <xdr:nvCxnSpPr>
        <xdr:cNvPr id="322" name="直線コネクタ 321"/>
        <xdr:cNvCxnSpPr/>
      </xdr:nvCxnSpPr>
      <xdr:spPr>
        <a:xfrm>
          <a:off x="15506700" y="96774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111125</xdr:rowOff>
    </xdr:from>
    <xdr:to xmlns:xdr="http://schemas.openxmlformats.org/drawingml/2006/spreadsheetDrawing">
      <xdr:col>81</xdr:col>
      <xdr:colOff>44450</xdr:colOff>
      <xdr:row>64</xdr:row>
      <xdr:rowOff>10160</xdr:rowOff>
    </xdr:to>
    <xdr:cxnSp macro="">
      <xdr:nvCxnSpPr>
        <xdr:cNvPr id="323" name="直線コネクタ 322"/>
        <xdr:cNvCxnSpPr/>
      </xdr:nvCxnSpPr>
      <xdr:spPr>
        <a:xfrm>
          <a:off x="14810740" y="10512425"/>
          <a:ext cx="7670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17780</xdr:rowOff>
    </xdr:from>
    <xdr:ext cx="758190" cy="245745"/>
    <xdr:sp macro="" textlink="">
      <xdr:nvSpPr>
        <xdr:cNvPr id="324" name="定員管理の状況平均値テキスト"/>
        <xdr:cNvSpPr txBox="1"/>
      </xdr:nvSpPr>
      <xdr:spPr>
        <a:xfrm>
          <a:off x="15666720" y="9923780"/>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1905</xdr:rowOff>
    </xdr:from>
    <xdr:to xmlns:xdr="http://schemas.openxmlformats.org/drawingml/2006/spreadsheetDrawing">
      <xdr:col>81</xdr:col>
      <xdr:colOff>95250</xdr:colOff>
      <xdr:row>61</xdr:row>
      <xdr:rowOff>99695</xdr:rowOff>
    </xdr:to>
    <xdr:sp macro="" textlink="">
      <xdr:nvSpPr>
        <xdr:cNvPr id="325" name="フローチャート: 判断 324"/>
        <xdr:cNvSpPr/>
      </xdr:nvSpPr>
      <xdr:spPr>
        <a:xfrm>
          <a:off x="15533370" y="100730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63</xdr:row>
      <xdr:rowOff>62230</xdr:rowOff>
    </xdr:from>
    <xdr:to xmlns:xdr="http://schemas.openxmlformats.org/drawingml/2006/spreadsheetDrawing">
      <xdr:col>77</xdr:col>
      <xdr:colOff>44450</xdr:colOff>
      <xdr:row>63</xdr:row>
      <xdr:rowOff>111125</xdr:rowOff>
    </xdr:to>
    <xdr:cxnSp macro="">
      <xdr:nvCxnSpPr>
        <xdr:cNvPr id="326" name="直線コネクタ 325"/>
        <xdr:cNvCxnSpPr/>
      </xdr:nvCxnSpPr>
      <xdr:spPr>
        <a:xfrm>
          <a:off x="13999210" y="10463530"/>
          <a:ext cx="81153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143510</xdr:rowOff>
    </xdr:from>
    <xdr:to xmlns:xdr="http://schemas.openxmlformats.org/drawingml/2006/spreadsheetDrawing">
      <xdr:col>77</xdr:col>
      <xdr:colOff>95250</xdr:colOff>
      <xdr:row>61</xdr:row>
      <xdr:rowOff>76200</xdr:rowOff>
    </xdr:to>
    <xdr:sp macro="" textlink="">
      <xdr:nvSpPr>
        <xdr:cNvPr id="327" name="フローチャート: 判断 326"/>
        <xdr:cNvSpPr/>
      </xdr:nvSpPr>
      <xdr:spPr>
        <a:xfrm>
          <a:off x="14766290" y="100495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86360</xdr:rowOff>
    </xdr:from>
    <xdr:ext cx="732790" cy="245745"/>
    <xdr:sp macro="" textlink="">
      <xdr:nvSpPr>
        <xdr:cNvPr id="328" name="テキスト ボックス 327"/>
        <xdr:cNvSpPr txBox="1"/>
      </xdr:nvSpPr>
      <xdr:spPr>
        <a:xfrm>
          <a:off x="14465300" y="982726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38100</xdr:rowOff>
    </xdr:from>
    <xdr:to xmlns:xdr="http://schemas.openxmlformats.org/drawingml/2006/spreadsheetDrawing">
      <xdr:col>72</xdr:col>
      <xdr:colOff>191770</xdr:colOff>
      <xdr:row>63</xdr:row>
      <xdr:rowOff>62230</xdr:rowOff>
    </xdr:to>
    <xdr:cxnSp macro="">
      <xdr:nvCxnSpPr>
        <xdr:cNvPr id="329" name="直線コネクタ 328"/>
        <xdr:cNvCxnSpPr/>
      </xdr:nvCxnSpPr>
      <xdr:spPr>
        <a:xfrm>
          <a:off x="13192760" y="1043940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114935</xdr:rowOff>
    </xdr:from>
    <xdr:to xmlns:xdr="http://schemas.openxmlformats.org/drawingml/2006/spreadsheetDrawing">
      <xdr:col>73</xdr:col>
      <xdr:colOff>44450</xdr:colOff>
      <xdr:row>61</xdr:row>
      <xdr:rowOff>47625</xdr:rowOff>
    </xdr:to>
    <xdr:sp macro="" textlink="">
      <xdr:nvSpPr>
        <xdr:cNvPr id="330" name="フローチャート: 判断 329"/>
        <xdr:cNvSpPr/>
      </xdr:nvSpPr>
      <xdr:spPr>
        <a:xfrm>
          <a:off x="13959840" y="100209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57785</xdr:rowOff>
    </xdr:from>
    <xdr:ext cx="758190" cy="245745"/>
    <xdr:sp macro="" textlink="">
      <xdr:nvSpPr>
        <xdr:cNvPr id="331" name="テキスト ボックス 330"/>
        <xdr:cNvSpPr txBox="1"/>
      </xdr:nvSpPr>
      <xdr:spPr>
        <a:xfrm>
          <a:off x="13647420" y="97986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5080</xdr:rowOff>
    </xdr:from>
    <xdr:to xmlns:xdr="http://schemas.openxmlformats.org/drawingml/2006/spreadsheetDrawing">
      <xdr:col>68</xdr:col>
      <xdr:colOff>152400</xdr:colOff>
      <xdr:row>63</xdr:row>
      <xdr:rowOff>38100</xdr:rowOff>
    </xdr:to>
    <xdr:cxnSp macro="">
      <xdr:nvCxnSpPr>
        <xdr:cNvPr id="332" name="直線コネクタ 331"/>
        <xdr:cNvCxnSpPr/>
      </xdr:nvCxnSpPr>
      <xdr:spPr>
        <a:xfrm>
          <a:off x="12374880" y="10406380"/>
          <a:ext cx="8178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102870</xdr:rowOff>
    </xdr:from>
    <xdr:to xmlns:xdr="http://schemas.openxmlformats.org/drawingml/2006/spreadsheetDrawing">
      <xdr:col>68</xdr:col>
      <xdr:colOff>191770</xdr:colOff>
      <xdr:row>61</xdr:row>
      <xdr:rowOff>35560</xdr:rowOff>
    </xdr:to>
    <xdr:sp macro="" textlink="">
      <xdr:nvSpPr>
        <xdr:cNvPr id="333" name="フローチャート: 判断 332"/>
        <xdr:cNvSpPr/>
      </xdr:nvSpPr>
      <xdr:spPr>
        <a:xfrm>
          <a:off x="13141960" y="100088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45085</xdr:rowOff>
    </xdr:from>
    <xdr:ext cx="758190" cy="249555"/>
    <xdr:sp macro="" textlink="">
      <xdr:nvSpPr>
        <xdr:cNvPr id="334" name="テキスト ボックス 333"/>
        <xdr:cNvSpPr txBox="1"/>
      </xdr:nvSpPr>
      <xdr:spPr>
        <a:xfrm>
          <a:off x="12847320" y="97859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71120</xdr:rowOff>
    </xdr:from>
    <xdr:to xmlns:xdr="http://schemas.openxmlformats.org/drawingml/2006/spreadsheetDrawing">
      <xdr:col>64</xdr:col>
      <xdr:colOff>152400</xdr:colOff>
      <xdr:row>61</xdr:row>
      <xdr:rowOff>3810</xdr:rowOff>
    </xdr:to>
    <xdr:sp macro="" textlink="">
      <xdr:nvSpPr>
        <xdr:cNvPr id="335" name="フローチャート: 判断 334"/>
        <xdr:cNvSpPr/>
      </xdr:nvSpPr>
      <xdr:spPr>
        <a:xfrm>
          <a:off x="123240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13335</xdr:rowOff>
    </xdr:from>
    <xdr:ext cx="758190" cy="249555"/>
    <xdr:sp macro="" textlink="">
      <xdr:nvSpPr>
        <xdr:cNvPr id="336" name="テキスト ボックス 335"/>
        <xdr:cNvSpPr txBox="1"/>
      </xdr:nvSpPr>
      <xdr:spPr>
        <a:xfrm>
          <a:off x="12029440" y="97542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8190" cy="245745"/>
    <xdr:sp macro="" textlink="">
      <xdr:nvSpPr>
        <xdr:cNvPr id="337" name="テキスト ボックス 336"/>
        <xdr:cNvSpPr txBox="1"/>
      </xdr:nvSpPr>
      <xdr:spPr>
        <a:xfrm>
          <a:off x="153797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8190" cy="245745"/>
    <xdr:sp macro="" textlink="">
      <xdr:nvSpPr>
        <xdr:cNvPr id="338" name="テキスト ボックス 337"/>
        <xdr:cNvSpPr txBox="1"/>
      </xdr:nvSpPr>
      <xdr:spPr>
        <a:xfrm>
          <a:off x="1461262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5745"/>
    <xdr:sp macro="" textlink="">
      <xdr:nvSpPr>
        <xdr:cNvPr id="339" name="テキスト ボックス 338"/>
        <xdr:cNvSpPr txBox="1"/>
      </xdr:nvSpPr>
      <xdr:spPr>
        <a:xfrm>
          <a:off x="13807440" y="115544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8190" cy="245745"/>
    <xdr:sp macro="" textlink="">
      <xdr:nvSpPr>
        <xdr:cNvPr id="340" name="テキスト ボックス 339"/>
        <xdr:cNvSpPr txBox="1"/>
      </xdr:nvSpPr>
      <xdr:spPr>
        <a:xfrm>
          <a:off x="129946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8190" cy="245745"/>
    <xdr:sp macro="" textlink="">
      <xdr:nvSpPr>
        <xdr:cNvPr id="341" name="テキスト ボックス 340"/>
        <xdr:cNvSpPr txBox="1"/>
      </xdr:nvSpPr>
      <xdr:spPr>
        <a:xfrm>
          <a:off x="121767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63</xdr:row>
      <xdr:rowOff>127000</xdr:rowOff>
    </xdr:from>
    <xdr:to xmlns:xdr="http://schemas.openxmlformats.org/drawingml/2006/spreadsheetDrawing">
      <xdr:col>81</xdr:col>
      <xdr:colOff>95250</xdr:colOff>
      <xdr:row>64</xdr:row>
      <xdr:rowOff>59690</xdr:rowOff>
    </xdr:to>
    <xdr:sp macro="" textlink="">
      <xdr:nvSpPr>
        <xdr:cNvPr id="342" name="楕円 341"/>
        <xdr:cNvSpPr/>
      </xdr:nvSpPr>
      <xdr:spPr>
        <a:xfrm>
          <a:off x="15533370" y="105283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99695</xdr:rowOff>
    </xdr:from>
    <xdr:ext cx="758190" cy="249555"/>
    <xdr:sp macro="" textlink="">
      <xdr:nvSpPr>
        <xdr:cNvPr id="343" name="定員管理の状況該当値テキスト"/>
        <xdr:cNvSpPr txBox="1"/>
      </xdr:nvSpPr>
      <xdr:spPr>
        <a:xfrm>
          <a:off x="15666720" y="105009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63</xdr:row>
      <xdr:rowOff>62230</xdr:rowOff>
    </xdr:from>
    <xdr:to xmlns:xdr="http://schemas.openxmlformats.org/drawingml/2006/spreadsheetDrawing">
      <xdr:col>77</xdr:col>
      <xdr:colOff>95250</xdr:colOff>
      <xdr:row>63</xdr:row>
      <xdr:rowOff>160020</xdr:rowOff>
    </xdr:to>
    <xdr:sp macro="" textlink="">
      <xdr:nvSpPr>
        <xdr:cNvPr id="344" name="楕円 343"/>
        <xdr:cNvSpPr/>
      </xdr:nvSpPr>
      <xdr:spPr>
        <a:xfrm>
          <a:off x="14766290" y="104635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145415</xdr:rowOff>
    </xdr:from>
    <xdr:ext cx="732790" cy="249555"/>
    <xdr:sp macro="" textlink="">
      <xdr:nvSpPr>
        <xdr:cNvPr id="345" name="テキスト ボックス 344"/>
        <xdr:cNvSpPr txBox="1"/>
      </xdr:nvSpPr>
      <xdr:spPr>
        <a:xfrm>
          <a:off x="14465300" y="1054671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13335</xdr:rowOff>
    </xdr:from>
    <xdr:to xmlns:xdr="http://schemas.openxmlformats.org/drawingml/2006/spreadsheetDrawing">
      <xdr:col>73</xdr:col>
      <xdr:colOff>44450</xdr:colOff>
      <xdr:row>63</xdr:row>
      <xdr:rowOff>111125</xdr:rowOff>
    </xdr:to>
    <xdr:sp macro="" textlink="">
      <xdr:nvSpPr>
        <xdr:cNvPr id="346" name="楕円 345"/>
        <xdr:cNvSpPr/>
      </xdr:nvSpPr>
      <xdr:spPr>
        <a:xfrm>
          <a:off x="13959840" y="104146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96520</xdr:rowOff>
    </xdr:from>
    <xdr:ext cx="758190" cy="245745"/>
    <xdr:sp macro="" textlink="">
      <xdr:nvSpPr>
        <xdr:cNvPr id="347" name="テキスト ボックス 346"/>
        <xdr:cNvSpPr txBox="1"/>
      </xdr:nvSpPr>
      <xdr:spPr>
        <a:xfrm>
          <a:off x="13647420" y="104978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154305</xdr:rowOff>
    </xdr:from>
    <xdr:to xmlns:xdr="http://schemas.openxmlformats.org/drawingml/2006/spreadsheetDrawing">
      <xdr:col>68</xdr:col>
      <xdr:colOff>191770</xdr:colOff>
      <xdr:row>63</xdr:row>
      <xdr:rowOff>86995</xdr:rowOff>
    </xdr:to>
    <xdr:sp macro="" textlink="">
      <xdr:nvSpPr>
        <xdr:cNvPr id="348" name="楕円 347"/>
        <xdr:cNvSpPr/>
      </xdr:nvSpPr>
      <xdr:spPr>
        <a:xfrm>
          <a:off x="13141960" y="103905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71755</xdr:rowOff>
    </xdr:from>
    <xdr:ext cx="758190" cy="249555"/>
    <xdr:sp macro="" textlink="">
      <xdr:nvSpPr>
        <xdr:cNvPr id="349" name="テキスト ボックス 348"/>
        <xdr:cNvSpPr txBox="1"/>
      </xdr:nvSpPr>
      <xdr:spPr>
        <a:xfrm>
          <a:off x="12847320" y="104730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121285</xdr:rowOff>
    </xdr:from>
    <xdr:to xmlns:xdr="http://schemas.openxmlformats.org/drawingml/2006/spreadsheetDrawing">
      <xdr:col>64</xdr:col>
      <xdr:colOff>152400</xdr:colOff>
      <xdr:row>63</xdr:row>
      <xdr:rowOff>53975</xdr:rowOff>
    </xdr:to>
    <xdr:sp macro="" textlink="">
      <xdr:nvSpPr>
        <xdr:cNvPr id="350" name="楕円 349"/>
        <xdr:cNvSpPr/>
      </xdr:nvSpPr>
      <xdr:spPr>
        <a:xfrm>
          <a:off x="12324080" y="10357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38735</xdr:rowOff>
    </xdr:from>
    <xdr:ext cx="758190" cy="249555"/>
    <xdr:sp macro="" textlink="">
      <xdr:nvSpPr>
        <xdr:cNvPr id="351" name="テキスト ボックス 350"/>
        <xdr:cNvSpPr txBox="1"/>
      </xdr:nvSpPr>
      <xdr:spPr>
        <a:xfrm>
          <a:off x="12029440" y="104400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52" name="正方形/長方形 351"/>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105" cy="294005"/>
    <xdr:sp macro="" textlink="">
      <xdr:nvSpPr>
        <xdr:cNvPr id="353" name="テキスト ボックス 352"/>
        <xdr:cNvSpPr txBox="1"/>
      </xdr:nvSpPr>
      <xdr:spPr>
        <a:xfrm>
          <a:off x="12519660" y="5179060"/>
          <a:ext cx="160210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190" cy="345440"/>
    <xdr:sp macro="" textlink="">
      <xdr:nvSpPr>
        <xdr:cNvPr id="354" name="テキスト ボックス 353"/>
        <xdr:cNvSpPr txBox="1"/>
      </xdr:nvSpPr>
      <xdr:spPr>
        <a:xfrm>
          <a:off x="1410970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5" name="正方形/長方形 354"/>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6" name="正方形/長方形 355"/>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7" name="正方形/長方形 356"/>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8" name="正方形/長方形 357"/>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9" name="正方形/長方形 358"/>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60" name="正方形/長方形 359"/>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1" name="正方形/長方形 360"/>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2" name="正方形/長方形 361"/>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3" name="正方形/長方形 362"/>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4" name="テキスト ボックス 363"/>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実質公債費比率が増加に転じたのは、</a:t>
          </a:r>
          <a:r>
            <a:rPr kumimoji="1" lang="ja-JP" altLang="en-US" sz="1300" b="0" i="0" baseline="0">
              <a:solidFill>
                <a:schemeClr val="dk1"/>
              </a:solidFill>
              <a:effectLst/>
              <a:latin typeface="ＭＳ Ｐゴシック"/>
              <a:ea typeface="ＭＳ Ｐゴシック"/>
              <a:cs typeface="+mn-cs"/>
            </a:rPr>
            <a:t>デジタル防災行政無線設備整備事業や</a:t>
          </a:r>
          <a:r>
            <a:rPr kumimoji="1" lang="ja-JP" altLang="ja-JP" sz="1300" b="0" i="0" baseline="0">
              <a:solidFill>
                <a:schemeClr val="dk1"/>
              </a:solidFill>
              <a:effectLst/>
              <a:latin typeface="ＭＳ Ｐゴシック"/>
              <a:ea typeface="ＭＳ Ｐゴシック"/>
              <a:cs typeface="+mn-cs"/>
            </a:rPr>
            <a:t>武道館</a:t>
          </a:r>
          <a:r>
            <a:rPr kumimoji="1" lang="ja-JP" altLang="en-US" sz="1300" b="0" i="0" baseline="0">
              <a:solidFill>
                <a:schemeClr val="dk1"/>
              </a:solidFill>
              <a:effectLst/>
              <a:latin typeface="ＭＳ Ｐゴシック"/>
              <a:ea typeface="ＭＳ Ｐゴシック"/>
              <a:cs typeface="+mn-cs"/>
            </a:rPr>
            <a:t>等整備</a:t>
          </a:r>
          <a:r>
            <a:rPr kumimoji="1" lang="ja-JP" altLang="ja-JP" sz="1300" b="0" i="0" baseline="0">
              <a:solidFill>
                <a:schemeClr val="dk1"/>
              </a:solidFill>
              <a:effectLst/>
              <a:latin typeface="ＭＳ Ｐゴシック"/>
              <a:ea typeface="ＭＳ Ｐゴシック"/>
              <a:cs typeface="+mn-cs"/>
            </a:rPr>
            <a:t>事業</a:t>
          </a:r>
          <a:r>
            <a:rPr kumimoji="1" lang="ja-JP" altLang="en-US" sz="1300" b="0" i="0" baseline="0">
              <a:solidFill>
                <a:schemeClr val="dk1"/>
              </a:solidFill>
              <a:effectLst/>
              <a:latin typeface="ＭＳ Ｐゴシック"/>
              <a:ea typeface="ＭＳ Ｐゴシック"/>
              <a:cs typeface="+mn-cs"/>
            </a:rPr>
            <a:t>の償還が開始されたことが主な原因と考える。</a:t>
          </a:r>
          <a:r>
            <a:rPr kumimoji="1" lang="ja-JP" altLang="ja-JP" sz="1300" b="0" i="0" baseline="0">
              <a:solidFill>
                <a:schemeClr val="dk1"/>
              </a:solidFill>
              <a:effectLst/>
              <a:latin typeface="ＭＳ Ｐゴシック"/>
              <a:ea typeface="ＭＳ Ｐゴシック"/>
              <a:cs typeface="+mn-cs"/>
            </a:rPr>
            <a:t>今後も</a:t>
          </a:r>
          <a:r>
            <a:rPr kumimoji="1" lang="ja-JP" altLang="en-US" sz="1300" b="0" i="0" baseline="0">
              <a:solidFill>
                <a:schemeClr val="dk1"/>
              </a:solidFill>
              <a:effectLst/>
              <a:latin typeface="ＭＳ Ｐゴシック"/>
              <a:ea typeface="ＭＳ Ｐゴシック"/>
              <a:cs typeface="+mn-cs"/>
            </a:rPr>
            <a:t>不動堂周辺施設再生構想整備事業や泊駅南土地区画整理事業等の</a:t>
          </a:r>
          <a:r>
            <a:rPr kumimoji="1" lang="ja-JP" altLang="ja-JP" sz="1300" b="0" i="0" baseline="0">
              <a:solidFill>
                <a:schemeClr val="dk1"/>
              </a:solidFill>
              <a:effectLst/>
              <a:latin typeface="ＭＳ Ｐゴシック"/>
              <a:ea typeface="ＭＳ Ｐゴシック"/>
              <a:cs typeface="+mn-cs"/>
            </a:rPr>
            <a:t>償還が</a:t>
          </a:r>
          <a:r>
            <a:rPr kumimoji="1" lang="ja-JP" altLang="en-US" sz="1300" b="0" i="0" baseline="0">
              <a:solidFill>
                <a:schemeClr val="dk1"/>
              </a:solidFill>
              <a:effectLst/>
              <a:latin typeface="ＭＳ Ｐゴシック"/>
              <a:ea typeface="ＭＳ Ｐゴシック"/>
              <a:cs typeface="+mn-cs"/>
            </a:rPr>
            <a:t>控えており</a:t>
          </a:r>
          <a:r>
            <a:rPr kumimoji="1" lang="ja-JP" altLang="ja-JP" sz="1300" b="0" i="0" baseline="0">
              <a:solidFill>
                <a:schemeClr val="dk1"/>
              </a:solidFill>
              <a:effectLst/>
              <a:latin typeface="ＭＳ Ｐゴシック"/>
              <a:ea typeface="ＭＳ Ｐゴシック"/>
              <a:cs typeface="+mn-cs"/>
            </a:rPr>
            <a:t>、</a:t>
          </a:r>
          <a:r>
            <a:rPr kumimoji="1" lang="ja-JP" altLang="en-US" sz="1300" b="0" i="0" baseline="0">
              <a:solidFill>
                <a:schemeClr val="dk1"/>
              </a:solidFill>
              <a:effectLst/>
              <a:latin typeface="ＭＳ Ｐゴシック"/>
              <a:ea typeface="ＭＳ Ｐゴシック"/>
              <a:cs typeface="+mn-cs"/>
            </a:rPr>
            <a:t>数年は高止まりが予想されるが、</a:t>
          </a:r>
          <a:r>
            <a:rPr kumimoji="1" lang="ja-JP" altLang="ja-JP" sz="1300" b="0" i="0" baseline="0">
              <a:solidFill>
                <a:schemeClr val="dk1"/>
              </a:solidFill>
              <a:effectLst/>
              <a:latin typeface="ＭＳ Ｐゴシック"/>
              <a:ea typeface="ＭＳ Ｐゴシック"/>
              <a:cs typeface="+mn-cs"/>
            </a:rPr>
            <a:t>引き続き地方債の新規発行額の抑制に努め、起債をする場合は交付税措置のある有利な起債を選択するとともに、償還額の平準化を図り、実質公債費比率の急激な上昇を防ぐ。</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65" name="テキスト ボックス 364"/>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6" name="直線コネクタ 365"/>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5745"/>
    <xdr:sp macro="" textlink="">
      <xdr:nvSpPr>
        <xdr:cNvPr id="367" name="テキスト ボックス 366"/>
        <xdr:cNvSpPr txBox="1"/>
      </xdr:nvSpPr>
      <xdr:spPr>
        <a:xfrm>
          <a:off x="1105154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127000</xdr:rowOff>
    </xdr:from>
    <xdr:to xmlns:xdr="http://schemas.openxmlformats.org/drawingml/2006/spreadsheetDrawing">
      <xdr:col>85</xdr:col>
      <xdr:colOff>95250</xdr:colOff>
      <xdr:row>45</xdr:row>
      <xdr:rowOff>127000</xdr:rowOff>
    </xdr:to>
    <xdr:cxnSp macro="">
      <xdr:nvCxnSpPr>
        <xdr:cNvPr id="368" name="直線コネクタ 367"/>
        <xdr:cNvCxnSpPr/>
      </xdr:nvCxnSpPr>
      <xdr:spPr>
        <a:xfrm>
          <a:off x="1174242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154940</xdr:rowOff>
    </xdr:from>
    <xdr:ext cx="762000" cy="245745"/>
    <xdr:sp macro="" textlink="">
      <xdr:nvSpPr>
        <xdr:cNvPr id="369" name="テキスト ボックス 368"/>
        <xdr:cNvSpPr txBox="1"/>
      </xdr:nvSpPr>
      <xdr:spPr>
        <a:xfrm>
          <a:off x="11051540" y="74193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125095</xdr:rowOff>
    </xdr:from>
    <xdr:to xmlns:xdr="http://schemas.openxmlformats.org/drawingml/2006/spreadsheetDrawing">
      <xdr:col>85</xdr:col>
      <xdr:colOff>95250</xdr:colOff>
      <xdr:row>43</xdr:row>
      <xdr:rowOff>125095</xdr:rowOff>
    </xdr:to>
    <xdr:cxnSp macro="">
      <xdr:nvCxnSpPr>
        <xdr:cNvPr id="370" name="直線コネクタ 369"/>
        <xdr:cNvCxnSpPr/>
      </xdr:nvCxnSpPr>
      <xdr:spPr>
        <a:xfrm>
          <a:off x="1174242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153035</xdr:rowOff>
    </xdr:from>
    <xdr:ext cx="762000" cy="245745"/>
    <xdr:sp macro="" textlink="">
      <xdr:nvSpPr>
        <xdr:cNvPr id="371" name="テキスト ボックス 370"/>
        <xdr:cNvSpPr txBox="1"/>
      </xdr:nvSpPr>
      <xdr:spPr>
        <a:xfrm>
          <a:off x="11051540" y="70872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123190</xdr:rowOff>
    </xdr:from>
    <xdr:to xmlns:xdr="http://schemas.openxmlformats.org/drawingml/2006/spreadsheetDrawing">
      <xdr:col>85</xdr:col>
      <xdr:colOff>95250</xdr:colOff>
      <xdr:row>41</xdr:row>
      <xdr:rowOff>123190</xdr:rowOff>
    </xdr:to>
    <xdr:cxnSp macro="">
      <xdr:nvCxnSpPr>
        <xdr:cNvPr id="372" name="直線コネクタ 371"/>
        <xdr:cNvCxnSpPr/>
      </xdr:nvCxnSpPr>
      <xdr:spPr>
        <a:xfrm>
          <a:off x="1174242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151130</xdr:rowOff>
    </xdr:from>
    <xdr:ext cx="762000" cy="245745"/>
    <xdr:sp macro="" textlink="">
      <xdr:nvSpPr>
        <xdr:cNvPr id="373" name="テキスト ボックス 372"/>
        <xdr:cNvSpPr txBox="1"/>
      </xdr:nvSpPr>
      <xdr:spPr>
        <a:xfrm>
          <a:off x="11051540" y="67551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121920</xdr:rowOff>
    </xdr:from>
    <xdr:to xmlns:xdr="http://schemas.openxmlformats.org/drawingml/2006/spreadsheetDrawing">
      <xdr:col>85</xdr:col>
      <xdr:colOff>95250</xdr:colOff>
      <xdr:row>39</xdr:row>
      <xdr:rowOff>121920</xdr:rowOff>
    </xdr:to>
    <xdr:cxnSp macro="">
      <xdr:nvCxnSpPr>
        <xdr:cNvPr id="374" name="直線コネクタ 373"/>
        <xdr:cNvCxnSpPr/>
      </xdr:nvCxnSpPr>
      <xdr:spPr>
        <a:xfrm>
          <a:off x="1174242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149860</xdr:rowOff>
    </xdr:from>
    <xdr:ext cx="762000" cy="245745"/>
    <xdr:sp macro="" textlink="">
      <xdr:nvSpPr>
        <xdr:cNvPr id="375" name="テキスト ボックス 374"/>
        <xdr:cNvSpPr txBox="1"/>
      </xdr:nvSpPr>
      <xdr:spPr>
        <a:xfrm>
          <a:off x="11051540" y="64236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120015</xdr:rowOff>
    </xdr:from>
    <xdr:to xmlns:xdr="http://schemas.openxmlformats.org/drawingml/2006/spreadsheetDrawing">
      <xdr:col>85</xdr:col>
      <xdr:colOff>95250</xdr:colOff>
      <xdr:row>37</xdr:row>
      <xdr:rowOff>120015</xdr:rowOff>
    </xdr:to>
    <xdr:cxnSp macro="">
      <xdr:nvCxnSpPr>
        <xdr:cNvPr id="376" name="直線コネクタ 375"/>
        <xdr:cNvCxnSpPr/>
      </xdr:nvCxnSpPr>
      <xdr:spPr>
        <a:xfrm>
          <a:off x="1174242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147955</xdr:rowOff>
    </xdr:from>
    <xdr:ext cx="762000" cy="249555"/>
    <xdr:sp macro="" textlink="">
      <xdr:nvSpPr>
        <xdr:cNvPr id="377" name="テキスト ボックス 376"/>
        <xdr:cNvSpPr txBox="1"/>
      </xdr:nvSpPr>
      <xdr:spPr>
        <a:xfrm>
          <a:off x="1105154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118110</xdr:rowOff>
    </xdr:from>
    <xdr:to xmlns:xdr="http://schemas.openxmlformats.org/drawingml/2006/spreadsheetDrawing">
      <xdr:col>85</xdr:col>
      <xdr:colOff>95250</xdr:colOff>
      <xdr:row>35</xdr:row>
      <xdr:rowOff>118110</xdr:rowOff>
    </xdr:to>
    <xdr:cxnSp macro="">
      <xdr:nvCxnSpPr>
        <xdr:cNvPr id="378" name="直線コネクタ 377"/>
        <xdr:cNvCxnSpPr/>
      </xdr:nvCxnSpPr>
      <xdr:spPr>
        <a:xfrm>
          <a:off x="1174242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146050</xdr:rowOff>
    </xdr:from>
    <xdr:ext cx="762000" cy="249555"/>
    <xdr:sp macro="" textlink="">
      <xdr:nvSpPr>
        <xdr:cNvPr id="379" name="テキスト ボックス 378"/>
        <xdr:cNvSpPr txBox="1"/>
      </xdr:nvSpPr>
      <xdr:spPr>
        <a:xfrm>
          <a:off x="1105154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80" name="直線コネクタ 379"/>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81"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152400</xdr:rowOff>
    </xdr:from>
    <xdr:to xmlns:xdr="http://schemas.openxmlformats.org/drawingml/2006/spreadsheetDrawing">
      <xdr:col>81</xdr:col>
      <xdr:colOff>44450</xdr:colOff>
      <xdr:row>45</xdr:row>
      <xdr:rowOff>149225</xdr:rowOff>
    </xdr:to>
    <xdr:cxnSp macro="">
      <xdr:nvCxnSpPr>
        <xdr:cNvPr id="382" name="直線コネクタ 381"/>
        <xdr:cNvCxnSpPr/>
      </xdr:nvCxnSpPr>
      <xdr:spPr>
        <a:xfrm flipV="1">
          <a:off x="15577820" y="609600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121920</xdr:rowOff>
    </xdr:from>
    <xdr:ext cx="758190" cy="245745"/>
    <xdr:sp macro="" textlink="">
      <xdr:nvSpPr>
        <xdr:cNvPr id="383" name="公債費負担の状況最小値テキスト"/>
        <xdr:cNvSpPr txBox="1"/>
      </xdr:nvSpPr>
      <xdr:spPr>
        <a:xfrm>
          <a:off x="15666720" y="75514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149225</xdr:rowOff>
    </xdr:from>
    <xdr:to xmlns:xdr="http://schemas.openxmlformats.org/drawingml/2006/spreadsheetDrawing">
      <xdr:col>81</xdr:col>
      <xdr:colOff>133350</xdr:colOff>
      <xdr:row>45</xdr:row>
      <xdr:rowOff>149225</xdr:rowOff>
    </xdr:to>
    <xdr:cxnSp macro="">
      <xdr:nvCxnSpPr>
        <xdr:cNvPr id="384" name="直線コネクタ 383"/>
        <xdr:cNvCxnSpPr/>
      </xdr:nvCxnSpPr>
      <xdr:spPr>
        <a:xfrm>
          <a:off x="15506700" y="75787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70485</xdr:rowOff>
    </xdr:from>
    <xdr:ext cx="758190" cy="249555"/>
    <xdr:sp macro="" textlink="">
      <xdr:nvSpPr>
        <xdr:cNvPr id="385" name="公債費負担の状況最大値テキスト"/>
        <xdr:cNvSpPr txBox="1"/>
      </xdr:nvSpPr>
      <xdr:spPr>
        <a:xfrm>
          <a:off x="15666720" y="58489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152400</xdr:rowOff>
    </xdr:from>
    <xdr:to xmlns:xdr="http://schemas.openxmlformats.org/drawingml/2006/spreadsheetDrawing">
      <xdr:col>81</xdr:col>
      <xdr:colOff>133350</xdr:colOff>
      <xdr:row>36</xdr:row>
      <xdr:rowOff>152400</xdr:rowOff>
    </xdr:to>
    <xdr:cxnSp macro="">
      <xdr:nvCxnSpPr>
        <xdr:cNvPr id="386" name="直線コネクタ 385"/>
        <xdr:cNvCxnSpPr/>
      </xdr:nvCxnSpPr>
      <xdr:spPr>
        <a:xfrm>
          <a:off x="15506700" y="60960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59690</xdr:rowOff>
    </xdr:from>
    <xdr:to xmlns:xdr="http://schemas.openxmlformats.org/drawingml/2006/spreadsheetDrawing">
      <xdr:col>81</xdr:col>
      <xdr:colOff>44450</xdr:colOff>
      <xdr:row>44</xdr:row>
      <xdr:rowOff>104140</xdr:rowOff>
    </xdr:to>
    <xdr:cxnSp macro="">
      <xdr:nvCxnSpPr>
        <xdr:cNvPr id="387" name="直線コネクタ 386"/>
        <xdr:cNvCxnSpPr/>
      </xdr:nvCxnSpPr>
      <xdr:spPr>
        <a:xfrm>
          <a:off x="14810740" y="7324090"/>
          <a:ext cx="7670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1905</xdr:rowOff>
    </xdr:from>
    <xdr:ext cx="758190" cy="249555"/>
    <xdr:sp macro="" textlink="">
      <xdr:nvSpPr>
        <xdr:cNvPr id="388" name="公債費負担の状況平均値テキスト"/>
        <xdr:cNvSpPr txBox="1"/>
      </xdr:nvSpPr>
      <xdr:spPr>
        <a:xfrm>
          <a:off x="15666720" y="660590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151130</xdr:rowOff>
    </xdr:from>
    <xdr:to xmlns:xdr="http://schemas.openxmlformats.org/drawingml/2006/spreadsheetDrawing">
      <xdr:col>81</xdr:col>
      <xdr:colOff>95250</xdr:colOff>
      <xdr:row>41</xdr:row>
      <xdr:rowOff>83820</xdr:rowOff>
    </xdr:to>
    <xdr:sp macro="" textlink="">
      <xdr:nvSpPr>
        <xdr:cNvPr id="389" name="フローチャート: 判断 388"/>
        <xdr:cNvSpPr/>
      </xdr:nvSpPr>
      <xdr:spPr>
        <a:xfrm>
          <a:off x="15533370" y="67551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43</xdr:row>
      <xdr:rowOff>36830</xdr:rowOff>
    </xdr:from>
    <xdr:to xmlns:xdr="http://schemas.openxmlformats.org/drawingml/2006/spreadsheetDrawing">
      <xdr:col>77</xdr:col>
      <xdr:colOff>44450</xdr:colOff>
      <xdr:row>44</xdr:row>
      <xdr:rowOff>59690</xdr:rowOff>
    </xdr:to>
    <xdr:cxnSp macro="">
      <xdr:nvCxnSpPr>
        <xdr:cNvPr id="390" name="直線コネクタ 389"/>
        <xdr:cNvCxnSpPr/>
      </xdr:nvCxnSpPr>
      <xdr:spPr>
        <a:xfrm>
          <a:off x="13999210" y="7136130"/>
          <a:ext cx="81153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19050</xdr:rowOff>
    </xdr:from>
    <xdr:to xmlns:xdr="http://schemas.openxmlformats.org/drawingml/2006/spreadsheetDrawing">
      <xdr:col>77</xdr:col>
      <xdr:colOff>95250</xdr:colOff>
      <xdr:row>41</xdr:row>
      <xdr:rowOff>116840</xdr:rowOff>
    </xdr:to>
    <xdr:sp macro="" textlink="">
      <xdr:nvSpPr>
        <xdr:cNvPr id="391" name="フローチャート: 判断 390"/>
        <xdr:cNvSpPr/>
      </xdr:nvSpPr>
      <xdr:spPr>
        <a:xfrm>
          <a:off x="14766290" y="67881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127000</xdr:rowOff>
    </xdr:from>
    <xdr:ext cx="732790" cy="245745"/>
    <xdr:sp macro="" textlink="">
      <xdr:nvSpPr>
        <xdr:cNvPr id="392" name="テキスト ボックス 391"/>
        <xdr:cNvSpPr txBox="1"/>
      </xdr:nvSpPr>
      <xdr:spPr>
        <a:xfrm>
          <a:off x="14465300" y="656590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102235</xdr:rowOff>
    </xdr:from>
    <xdr:to xmlns:xdr="http://schemas.openxmlformats.org/drawingml/2006/spreadsheetDrawing">
      <xdr:col>72</xdr:col>
      <xdr:colOff>191770</xdr:colOff>
      <xdr:row>43</xdr:row>
      <xdr:rowOff>36830</xdr:rowOff>
    </xdr:to>
    <xdr:cxnSp macro="">
      <xdr:nvCxnSpPr>
        <xdr:cNvPr id="393" name="直線コネクタ 392"/>
        <xdr:cNvCxnSpPr/>
      </xdr:nvCxnSpPr>
      <xdr:spPr>
        <a:xfrm>
          <a:off x="13192760" y="7036435"/>
          <a:ext cx="8064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7620</xdr:rowOff>
    </xdr:from>
    <xdr:to xmlns:xdr="http://schemas.openxmlformats.org/drawingml/2006/spreadsheetDrawing">
      <xdr:col>73</xdr:col>
      <xdr:colOff>44450</xdr:colOff>
      <xdr:row>41</xdr:row>
      <xdr:rowOff>105410</xdr:rowOff>
    </xdr:to>
    <xdr:sp macro="" textlink="">
      <xdr:nvSpPr>
        <xdr:cNvPr id="394" name="フローチャート: 判断 393"/>
        <xdr:cNvSpPr/>
      </xdr:nvSpPr>
      <xdr:spPr>
        <a:xfrm>
          <a:off x="13959840" y="67767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116205</xdr:rowOff>
    </xdr:from>
    <xdr:ext cx="758190" cy="245745"/>
    <xdr:sp macro="" textlink="">
      <xdr:nvSpPr>
        <xdr:cNvPr id="395" name="テキスト ボックス 394"/>
        <xdr:cNvSpPr txBox="1"/>
      </xdr:nvSpPr>
      <xdr:spPr>
        <a:xfrm>
          <a:off x="13647420" y="65551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102235</xdr:rowOff>
    </xdr:from>
    <xdr:to xmlns:xdr="http://schemas.openxmlformats.org/drawingml/2006/spreadsheetDrawing">
      <xdr:col>68</xdr:col>
      <xdr:colOff>152400</xdr:colOff>
      <xdr:row>43</xdr:row>
      <xdr:rowOff>69850</xdr:rowOff>
    </xdr:to>
    <xdr:cxnSp macro="">
      <xdr:nvCxnSpPr>
        <xdr:cNvPr id="396" name="直線コネクタ 395"/>
        <xdr:cNvCxnSpPr/>
      </xdr:nvCxnSpPr>
      <xdr:spPr>
        <a:xfrm flipV="1">
          <a:off x="12374880" y="7036435"/>
          <a:ext cx="81788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151130</xdr:rowOff>
    </xdr:from>
    <xdr:to xmlns:xdr="http://schemas.openxmlformats.org/drawingml/2006/spreadsheetDrawing">
      <xdr:col>68</xdr:col>
      <xdr:colOff>191770</xdr:colOff>
      <xdr:row>41</xdr:row>
      <xdr:rowOff>83820</xdr:rowOff>
    </xdr:to>
    <xdr:sp macro="" textlink="">
      <xdr:nvSpPr>
        <xdr:cNvPr id="397" name="フローチャート: 判断 396"/>
        <xdr:cNvSpPr/>
      </xdr:nvSpPr>
      <xdr:spPr>
        <a:xfrm>
          <a:off x="13141960" y="67551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93980</xdr:rowOff>
    </xdr:from>
    <xdr:ext cx="758190" cy="245745"/>
    <xdr:sp macro="" textlink="">
      <xdr:nvSpPr>
        <xdr:cNvPr id="398" name="テキスト ボックス 397"/>
        <xdr:cNvSpPr txBox="1"/>
      </xdr:nvSpPr>
      <xdr:spPr>
        <a:xfrm>
          <a:off x="12847320" y="653288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29845</xdr:rowOff>
    </xdr:from>
    <xdr:to xmlns:xdr="http://schemas.openxmlformats.org/drawingml/2006/spreadsheetDrawing">
      <xdr:col>64</xdr:col>
      <xdr:colOff>152400</xdr:colOff>
      <xdr:row>41</xdr:row>
      <xdr:rowOff>127635</xdr:rowOff>
    </xdr:to>
    <xdr:sp macro="" textlink="">
      <xdr:nvSpPr>
        <xdr:cNvPr id="399" name="フローチャート: 判断 398"/>
        <xdr:cNvSpPr/>
      </xdr:nvSpPr>
      <xdr:spPr>
        <a:xfrm>
          <a:off x="12324080" y="6798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137795</xdr:rowOff>
    </xdr:from>
    <xdr:ext cx="758190" cy="249555"/>
    <xdr:sp macro="" textlink="">
      <xdr:nvSpPr>
        <xdr:cNvPr id="400" name="テキスト ボックス 399"/>
        <xdr:cNvSpPr txBox="1"/>
      </xdr:nvSpPr>
      <xdr:spPr>
        <a:xfrm>
          <a:off x="12029440" y="65766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190" cy="245745"/>
    <xdr:sp macro="" textlink="">
      <xdr:nvSpPr>
        <xdr:cNvPr id="401" name="テキスト ボックス 400"/>
        <xdr:cNvSpPr txBox="1"/>
      </xdr:nvSpPr>
      <xdr:spPr>
        <a:xfrm>
          <a:off x="153797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190" cy="245745"/>
    <xdr:sp macro="" textlink="">
      <xdr:nvSpPr>
        <xdr:cNvPr id="402" name="テキスト ボックス 401"/>
        <xdr:cNvSpPr txBox="1"/>
      </xdr:nvSpPr>
      <xdr:spPr>
        <a:xfrm>
          <a:off x="1461262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5745"/>
    <xdr:sp macro="" textlink="">
      <xdr:nvSpPr>
        <xdr:cNvPr id="403" name="テキスト ボックス 402"/>
        <xdr:cNvSpPr txBox="1"/>
      </xdr:nvSpPr>
      <xdr:spPr>
        <a:xfrm>
          <a:off x="13807440" y="7886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8190" cy="245745"/>
    <xdr:sp macro="" textlink="">
      <xdr:nvSpPr>
        <xdr:cNvPr id="404" name="テキスト ボックス 403"/>
        <xdr:cNvSpPr txBox="1"/>
      </xdr:nvSpPr>
      <xdr:spPr>
        <a:xfrm>
          <a:off x="129946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190" cy="245745"/>
    <xdr:sp macro="" textlink="">
      <xdr:nvSpPr>
        <xdr:cNvPr id="405" name="テキスト ボックス 404"/>
        <xdr:cNvSpPr txBox="1"/>
      </xdr:nvSpPr>
      <xdr:spPr>
        <a:xfrm>
          <a:off x="121767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44</xdr:row>
      <xdr:rowOff>55245</xdr:rowOff>
    </xdr:from>
    <xdr:to xmlns:xdr="http://schemas.openxmlformats.org/drawingml/2006/spreadsheetDrawing">
      <xdr:col>81</xdr:col>
      <xdr:colOff>95250</xdr:colOff>
      <xdr:row>44</xdr:row>
      <xdr:rowOff>153035</xdr:rowOff>
    </xdr:to>
    <xdr:sp macro="" textlink="">
      <xdr:nvSpPr>
        <xdr:cNvPr id="406" name="楕円 405"/>
        <xdr:cNvSpPr/>
      </xdr:nvSpPr>
      <xdr:spPr>
        <a:xfrm>
          <a:off x="15533370" y="73196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44</xdr:row>
      <xdr:rowOff>27940</xdr:rowOff>
    </xdr:from>
    <xdr:ext cx="758190" cy="245745"/>
    <xdr:sp macro="" textlink="">
      <xdr:nvSpPr>
        <xdr:cNvPr id="407" name="公債費負担の状況該当値テキスト"/>
        <xdr:cNvSpPr txBox="1"/>
      </xdr:nvSpPr>
      <xdr:spPr>
        <a:xfrm>
          <a:off x="15666720" y="729234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44</xdr:row>
      <xdr:rowOff>10160</xdr:rowOff>
    </xdr:from>
    <xdr:to xmlns:xdr="http://schemas.openxmlformats.org/drawingml/2006/spreadsheetDrawing">
      <xdr:col>77</xdr:col>
      <xdr:colOff>95250</xdr:colOff>
      <xdr:row>44</xdr:row>
      <xdr:rowOff>107950</xdr:rowOff>
    </xdr:to>
    <xdr:sp macro="" textlink="">
      <xdr:nvSpPr>
        <xdr:cNvPr id="408" name="楕円 407"/>
        <xdr:cNvSpPr/>
      </xdr:nvSpPr>
      <xdr:spPr>
        <a:xfrm>
          <a:off x="14766290" y="72745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93980</xdr:rowOff>
    </xdr:from>
    <xdr:ext cx="732790" cy="245745"/>
    <xdr:sp macro="" textlink="">
      <xdr:nvSpPr>
        <xdr:cNvPr id="409" name="テキスト ボックス 408"/>
        <xdr:cNvSpPr txBox="1"/>
      </xdr:nvSpPr>
      <xdr:spPr>
        <a:xfrm>
          <a:off x="14465300" y="735838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153035</xdr:rowOff>
    </xdr:from>
    <xdr:to xmlns:xdr="http://schemas.openxmlformats.org/drawingml/2006/spreadsheetDrawing">
      <xdr:col>73</xdr:col>
      <xdr:colOff>44450</xdr:colOff>
      <xdr:row>43</xdr:row>
      <xdr:rowOff>85725</xdr:rowOff>
    </xdr:to>
    <xdr:sp macro="" textlink="">
      <xdr:nvSpPr>
        <xdr:cNvPr id="410" name="楕円 409"/>
        <xdr:cNvSpPr/>
      </xdr:nvSpPr>
      <xdr:spPr>
        <a:xfrm>
          <a:off x="13959840" y="70872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71120</xdr:rowOff>
    </xdr:from>
    <xdr:ext cx="758190" cy="249555"/>
    <xdr:sp macro="" textlink="">
      <xdr:nvSpPr>
        <xdr:cNvPr id="411" name="テキスト ボックス 410"/>
        <xdr:cNvSpPr txBox="1"/>
      </xdr:nvSpPr>
      <xdr:spPr>
        <a:xfrm>
          <a:off x="13647420" y="71704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53340</xdr:rowOff>
    </xdr:from>
    <xdr:to xmlns:xdr="http://schemas.openxmlformats.org/drawingml/2006/spreadsheetDrawing">
      <xdr:col>68</xdr:col>
      <xdr:colOff>191770</xdr:colOff>
      <xdr:row>42</xdr:row>
      <xdr:rowOff>151130</xdr:rowOff>
    </xdr:to>
    <xdr:sp macro="" textlink="">
      <xdr:nvSpPr>
        <xdr:cNvPr id="412" name="楕円 411"/>
        <xdr:cNvSpPr/>
      </xdr:nvSpPr>
      <xdr:spPr>
        <a:xfrm>
          <a:off x="13141960" y="698754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136525</xdr:rowOff>
    </xdr:from>
    <xdr:ext cx="758190" cy="249555"/>
    <xdr:sp macro="" textlink="">
      <xdr:nvSpPr>
        <xdr:cNvPr id="413" name="テキスト ボックス 412"/>
        <xdr:cNvSpPr txBox="1"/>
      </xdr:nvSpPr>
      <xdr:spPr>
        <a:xfrm>
          <a:off x="12847320" y="70707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20955</xdr:rowOff>
    </xdr:from>
    <xdr:to xmlns:xdr="http://schemas.openxmlformats.org/drawingml/2006/spreadsheetDrawing">
      <xdr:col>64</xdr:col>
      <xdr:colOff>152400</xdr:colOff>
      <xdr:row>43</xdr:row>
      <xdr:rowOff>118745</xdr:rowOff>
    </xdr:to>
    <xdr:sp macro="" textlink="">
      <xdr:nvSpPr>
        <xdr:cNvPr id="414" name="楕円 413"/>
        <xdr:cNvSpPr/>
      </xdr:nvSpPr>
      <xdr:spPr>
        <a:xfrm>
          <a:off x="12324080" y="7120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104140</xdr:rowOff>
    </xdr:from>
    <xdr:ext cx="758190" cy="249555"/>
    <xdr:sp macro="" textlink="">
      <xdr:nvSpPr>
        <xdr:cNvPr id="415" name="テキスト ボックス 414"/>
        <xdr:cNvSpPr txBox="1"/>
      </xdr:nvSpPr>
      <xdr:spPr>
        <a:xfrm>
          <a:off x="12029440" y="720344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6" name="正方形/長方形 415"/>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100" cy="294640"/>
    <xdr:sp macro="" textlink="">
      <xdr:nvSpPr>
        <xdr:cNvPr id="417" name="テキスト ボックス 416"/>
        <xdr:cNvSpPr txBox="1"/>
      </xdr:nvSpPr>
      <xdr:spPr>
        <a:xfrm>
          <a:off x="12602845" y="1510665"/>
          <a:ext cx="14351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8" name="テキスト ボックス 417"/>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20" name="正方形/長方形 419"/>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22" name="正方形/長方形 421"/>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24" name="正方形/長方形 423"/>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25" name="正方形/長方形 424"/>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6" name="正方形/長方形 425"/>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7" name="正方形/長方形 426"/>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8" name="テキスト ボックス 427"/>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Ｈ</a:t>
          </a:r>
          <a:r>
            <a:rPr kumimoji="1" lang="en-US" altLang="ja-JP" sz="1300" b="0" i="0" baseline="0">
              <a:solidFill>
                <a:schemeClr val="dk1"/>
              </a:solidFill>
              <a:effectLst/>
              <a:latin typeface="ＭＳ Ｐゴシック"/>
              <a:ea typeface="ＭＳ Ｐゴシック"/>
              <a:cs typeface="+mn-cs"/>
            </a:rPr>
            <a:t>30</a:t>
          </a:r>
          <a:r>
            <a:rPr kumimoji="1" lang="ja-JP" altLang="ja-JP" sz="1300" b="0" i="0" baseline="0">
              <a:solidFill>
                <a:schemeClr val="dk1"/>
              </a:solidFill>
              <a:effectLst/>
              <a:latin typeface="ＭＳ Ｐゴシック"/>
              <a:ea typeface="ＭＳ Ｐゴシック"/>
              <a:cs typeface="+mn-cs"/>
            </a:rPr>
            <a:t>年度から地方債現在高の増嵩により数値が表れた将来負担比率であるが、</a:t>
          </a:r>
          <a:r>
            <a:rPr kumimoji="1" lang="en-US" altLang="ja-JP" sz="1300" b="0" i="0" baseline="0">
              <a:solidFill>
                <a:schemeClr val="dk1"/>
              </a:solidFill>
              <a:effectLst/>
              <a:latin typeface="ＭＳ Ｐゴシック"/>
              <a:ea typeface="ＭＳ Ｐゴシック"/>
              <a:cs typeface="+mn-cs"/>
            </a:rPr>
            <a:t>R</a:t>
          </a:r>
          <a:r>
            <a:rPr kumimoji="1" lang="ja-JP" altLang="ja-JP" sz="1300" b="0" i="0" baseline="0">
              <a:solidFill>
                <a:schemeClr val="dk1"/>
              </a:solidFill>
              <a:effectLst/>
              <a:latin typeface="ＭＳ Ｐゴシック"/>
              <a:ea typeface="ＭＳ Ｐゴシック"/>
              <a:cs typeface="+mn-cs"/>
            </a:rPr>
            <a:t>２年度以降は</a:t>
          </a:r>
          <a:r>
            <a:rPr kumimoji="1" lang="en-US" altLang="ja-JP" sz="1300" b="0" i="0" baseline="0">
              <a:solidFill>
                <a:schemeClr val="dk1"/>
              </a:solidFill>
              <a:effectLst/>
              <a:latin typeface="ＭＳ Ｐゴシック"/>
              <a:ea typeface="ＭＳ Ｐゴシック"/>
              <a:cs typeface="+mn-cs"/>
            </a:rPr>
            <a:t>―</a:t>
          </a:r>
          <a:r>
            <a:rPr kumimoji="1" lang="ja-JP" altLang="ja-JP" sz="1300" b="0" i="0" baseline="0">
              <a:solidFill>
                <a:schemeClr val="dk1"/>
              </a:solidFill>
              <a:effectLst/>
              <a:latin typeface="ＭＳ Ｐゴシック"/>
              <a:ea typeface="ＭＳ Ｐゴシック"/>
              <a:cs typeface="+mn-cs"/>
            </a:rPr>
            <a:t>％と改善された。</a:t>
          </a:r>
          <a:r>
            <a:rPr kumimoji="1" lang="ja-JP" altLang="ja-JP" sz="1300" b="0" i="0" baseline="0">
              <a:solidFill>
                <a:schemeClr val="dk1"/>
              </a:solidFill>
              <a:effectLst/>
              <a:latin typeface="ＭＳ Ｐゴシック"/>
              <a:ea typeface="ＭＳ Ｐゴシック"/>
              <a:cs typeface="+mn-cs"/>
            </a:rPr>
            <a:t>H２３年度起債の中学校改築事業や老人福祉施設整備事業（</a:t>
          </a:r>
          <a:r>
            <a:rPr kumimoji="1" lang="ja-JP" altLang="ja-JP" sz="1300" b="0" i="0" baseline="0">
              <a:solidFill>
                <a:schemeClr val="dk1"/>
              </a:solidFill>
              <a:effectLst/>
              <a:latin typeface="ＭＳ Ｐゴシック"/>
              <a:ea typeface="ＭＳ Ｐゴシック"/>
              <a:cs typeface="+mn-cs"/>
            </a:rPr>
            <a:t>過疎対策事業債）など複数の</a:t>
          </a:r>
          <a:r>
            <a:rPr kumimoji="1" lang="ja-JP" altLang="ja-JP" sz="1300" b="0" i="0" baseline="0">
              <a:solidFill>
                <a:schemeClr val="dk1"/>
              </a:solidFill>
              <a:effectLst/>
              <a:latin typeface="ＭＳ Ｐゴシック"/>
              <a:ea typeface="ＭＳ Ｐゴシック"/>
              <a:cs typeface="+mn-cs"/>
            </a:rPr>
            <a:t>償還が終了したことから、償還のピークだったＲ５と比較し地方債残高が減少している。今後も新たな大型公共施設整備等により地方債残高がしばらく高額で推移すると見込んでおり、財政シミュレーションを随時行いながら、事業実施の適正化を図り、引き続き財政の健全化に努める。</a:t>
          </a:r>
          <a:endParaRPr lang="ja-JP" altLang="ja-JP" sz="1300">
            <a:effectLst/>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3360"/>
    <xdr:sp macro="" textlink="">
      <xdr:nvSpPr>
        <xdr:cNvPr id="429" name="テキスト ボックス 428"/>
        <xdr:cNvSpPr txBox="1"/>
      </xdr:nvSpPr>
      <xdr:spPr>
        <a:xfrm>
          <a:off x="11704320" y="1711960"/>
          <a:ext cx="29845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30" name="直線コネクタ 429"/>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5745"/>
    <xdr:sp macro="" textlink="">
      <xdr:nvSpPr>
        <xdr:cNvPr id="431" name="テキスト ボックス 430"/>
        <xdr:cNvSpPr txBox="1"/>
      </xdr:nvSpPr>
      <xdr:spPr>
        <a:xfrm>
          <a:off x="11051540" y="40824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32" name="直線コネクタ 431"/>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5745"/>
    <xdr:sp macro="" textlink="">
      <xdr:nvSpPr>
        <xdr:cNvPr id="433" name="テキスト ボックス 432"/>
        <xdr:cNvSpPr txBox="1"/>
      </xdr:nvSpPr>
      <xdr:spPr>
        <a:xfrm>
          <a:off x="11051540" y="37503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34" name="直線コネクタ 433"/>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5745"/>
    <xdr:sp macro="" textlink="">
      <xdr:nvSpPr>
        <xdr:cNvPr id="435" name="テキスト ボックス 434"/>
        <xdr:cNvSpPr txBox="1"/>
      </xdr:nvSpPr>
      <xdr:spPr>
        <a:xfrm>
          <a:off x="11051540" y="34182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36" name="直線コネクタ 435"/>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9555"/>
    <xdr:sp macro="" textlink="">
      <xdr:nvSpPr>
        <xdr:cNvPr id="437" name="テキスト ボックス 436"/>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38" name="直線コネクタ 437"/>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9555"/>
    <xdr:sp macro="" textlink="">
      <xdr:nvSpPr>
        <xdr:cNvPr id="439" name="テキスト ボックス 438"/>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40" name="直線コネクタ 439"/>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111125</xdr:rowOff>
    </xdr:from>
    <xdr:ext cx="762000" cy="249555"/>
    <xdr:sp macro="" textlink="">
      <xdr:nvSpPr>
        <xdr:cNvPr id="441" name="テキスト ボックス 440"/>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42" name="直線コネクタ 441"/>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109220</xdr:rowOff>
    </xdr:from>
    <xdr:ext cx="762000" cy="248920"/>
    <xdr:sp macro="" textlink="">
      <xdr:nvSpPr>
        <xdr:cNvPr id="443" name="テキスト ボックス 442"/>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44" name="直線コネクタ 443"/>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45"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22</xdr:row>
      <xdr:rowOff>116840</xdr:rowOff>
    </xdr:to>
    <xdr:cxnSp macro="">
      <xdr:nvCxnSpPr>
        <xdr:cNvPr id="446" name="直線コネクタ 445"/>
        <xdr:cNvCxnSpPr/>
      </xdr:nvCxnSpPr>
      <xdr:spPr>
        <a:xfrm flipV="1">
          <a:off x="15577820" y="2227580"/>
          <a:ext cx="0" cy="1521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90170</xdr:rowOff>
    </xdr:from>
    <xdr:ext cx="758190" cy="245745"/>
    <xdr:sp macro="" textlink="">
      <xdr:nvSpPr>
        <xdr:cNvPr id="447" name="将来負担の状況最小値テキスト"/>
        <xdr:cNvSpPr txBox="1"/>
      </xdr:nvSpPr>
      <xdr:spPr>
        <a:xfrm>
          <a:off x="15666720" y="372237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116840</xdr:rowOff>
    </xdr:from>
    <xdr:to xmlns:xdr="http://schemas.openxmlformats.org/drawingml/2006/spreadsheetDrawing">
      <xdr:col>81</xdr:col>
      <xdr:colOff>133350</xdr:colOff>
      <xdr:row>22</xdr:row>
      <xdr:rowOff>116840</xdr:rowOff>
    </xdr:to>
    <xdr:cxnSp macro="">
      <xdr:nvCxnSpPr>
        <xdr:cNvPr id="448" name="直線コネクタ 447"/>
        <xdr:cNvCxnSpPr/>
      </xdr:nvCxnSpPr>
      <xdr:spPr>
        <a:xfrm>
          <a:off x="15506700" y="3749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116205</xdr:rowOff>
    </xdr:from>
    <xdr:ext cx="758190" cy="245745"/>
    <xdr:sp macro="" textlink="">
      <xdr:nvSpPr>
        <xdr:cNvPr id="449" name="将来負担の状況最大値テキスト"/>
        <xdr:cNvSpPr txBox="1"/>
      </xdr:nvSpPr>
      <xdr:spPr>
        <a:xfrm>
          <a:off x="15666720" y="19323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50" name="直線コネクタ 449"/>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58190" cy="249555"/>
    <xdr:sp macro="" textlink="">
      <xdr:nvSpPr>
        <xdr:cNvPr id="451" name="将来負担の状況平均値テキスト"/>
        <xdr:cNvSpPr txBox="1"/>
      </xdr:nvSpPr>
      <xdr:spPr>
        <a:xfrm>
          <a:off x="15666720" y="215201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32385</xdr:rowOff>
    </xdr:from>
    <xdr:to xmlns:xdr="http://schemas.openxmlformats.org/drawingml/2006/spreadsheetDrawing">
      <xdr:col>81</xdr:col>
      <xdr:colOff>95250</xdr:colOff>
      <xdr:row>13</xdr:row>
      <xdr:rowOff>130175</xdr:rowOff>
    </xdr:to>
    <xdr:sp macro="" textlink="">
      <xdr:nvSpPr>
        <xdr:cNvPr id="452" name="フローチャート: 判断 451"/>
        <xdr:cNvSpPr/>
      </xdr:nvSpPr>
      <xdr:spPr>
        <a:xfrm>
          <a:off x="1553337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13</xdr:row>
      <xdr:rowOff>32385</xdr:rowOff>
    </xdr:from>
    <xdr:to xmlns:xdr="http://schemas.openxmlformats.org/drawingml/2006/spreadsheetDrawing">
      <xdr:col>77</xdr:col>
      <xdr:colOff>95250</xdr:colOff>
      <xdr:row>13</xdr:row>
      <xdr:rowOff>130175</xdr:rowOff>
    </xdr:to>
    <xdr:sp macro="" textlink="">
      <xdr:nvSpPr>
        <xdr:cNvPr id="453" name="フローチャート: 判断 452"/>
        <xdr:cNvSpPr/>
      </xdr:nvSpPr>
      <xdr:spPr>
        <a:xfrm>
          <a:off x="1476629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139700</xdr:rowOff>
    </xdr:from>
    <xdr:ext cx="732790" cy="249555"/>
    <xdr:sp macro="" textlink="">
      <xdr:nvSpPr>
        <xdr:cNvPr id="454" name="テキスト ボックス 453"/>
        <xdr:cNvSpPr txBox="1"/>
      </xdr:nvSpPr>
      <xdr:spPr>
        <a:xfrm>
          <a:off x="14465300" y="195580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32385</xdr:rowOff>
    </xdr:from>
    <xdr:to xmlns:xdr="http://schemas.openxmlformats.org/drawingml/2006/spreadsheetDrawing">
      <xdr:col>73</xdr:col>
      <xdr:colOff>44450</xdr:colOff>
      <xdr:row>13</xdr:row>
      <xdr:rowOff>130175</xdr:rowOff>
    </xdr:to>
    <xdr:sp macro="" textlink="">
      <xdr:nvSpPr>
        <xdr:cNvPr id="455" name="フローチャート: 判断 454"/>
        <xdr:cNvSpPr/>
      </xdr:nvSpPr>
      <xdr:spPr>
        <a:xfrm>
          <a:off x="13959840" y="21786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139700</xdr:rowOff>
    </xdr:from>
    <xdr:ext cx="758190" cy="249555"/>
    <xdr:sp macro="" textlink="">
      <xdr:nvSpPr>
        <xdr:cNvPr id="456" name="テキスト ボックス 455"/>
        <xdr:cNvSpPr txBox="1"/>
      </xdr:nvSpPr>
      <xdr:spPr>
        <a:xfrm>
          <a:off x="13647420" y="19558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127000</xdr:rowOff>
    </xdr:from>
    <xdr:to xmlns:xdr="http://schemas.openxmlformats.org/drawingml/2006/spreadsheetDrawing">
      <xdr:col>68</xdr:col>
      <xdr:colOff>191770</xdr:colOff>
      <xdr:row>14</xdr:row>
      <xdr:rowOff>59690</xdr:rowOff>
    </xdr:to>
    <xdr:sp macro="" textlink="">
      <xdr:nvSpPr>
        <xdr:cNvPr id="457" name="フローチャート: 判断 456"/>
        <xdr:cNvSpPr/>
      </xdr:nvSpPr>
      <xdr:spPr>
        <a:xfrm>
          <a:off x="13141960" y="22733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69215</xdr:rowOff>
    </xdr:from>
    <xdr:ext cx="758190" cy="249555"/>
    <xdr:sp macro="" textlink="">
      <xdr:nvSpPr>
        <xdr:cNvPr id="458" name="テキスト ボックス 457"/>
        <xdr:cNvSpPr txBox="1"/>
      </xdr:nvSpPr>
      <xdr:spPr>
        <a:xfrm>
          <a:off x="12847320" y="20504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127000</xdr:rowOff>
    </xdr:from>
    <xdr:to xmlns:xdr="http://schemas.openxmlformats.org/drawingml/2006/spreadsheetDrawing">
      <xdr:col>64</xdr:col>
      <xdr:colOff>152400</xdr:colOff>
      <xdr:row>15</xdr:row>
      <xdr:rowOff>60325</xdr:rowOff>
    </xdr:to>
    <xdr:sp macro="" textlink="">
      <xdr:nvSpPr>
        <xdr:cNvPr id="459" name="フローチャート: 判断 458"/>
        <xdr:cNvSpPr/>
      </xdr:nvSpPr>
      <xdr:spPr>
        <a:xfrm>
          <a:off x="12324080" y="2438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69850</xdr:rowOff>
    </xdr:from>
    <xdr:ext cx="758190" cy="249555"/>
    <xdr:sp macro="" textlink="">
      <xdr:nvSpPr>
        <xdr:cNvPr id="460" name="テキスト ボックス 459"/>
        <xdr:cNvSpPr txBox="1"/>
      </xdr:nvSpPr>
      <xdr:spPr>
        <a:xfrm>
          <a:off x="12029440" y="22161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8190" cy="245745"/>
    <xdr:sp macro="" textlink="">
      <xdr:nvSpPr>
        <xdr:cNvPr id="461" name="テキスト ボックス 460"/>
        <xdr:cNvSpPr txBox="1"/>
      </xdr:nvSpPr>
      <xdr:spPr>
        <a:xfrm>
          <a:off x="1537970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8190" cy="245745"/>
    <xdr:sp macro="" textlink="">
      <xdr:nvSpPr>
        <xdr:cNvPr id="462" name="テキスト ボックス 461"/>
        <xdr:cNvSpPr txBox="1"/>
      </xdr:nvSpPr>
      <xdr:spPr>
        <a:xfrm>
          <a:off x="1461262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5745"/>
    <xdr:sp macro="" textlink="">
      <xdr:nvSpPr>
        <xdr:cNvPr id="463" name="テキスト ボックス 462"/>
        <xdr:cNvSpPr txBox="1"/>
      </xdr:nvSpPr>
      <xdr:spPr>
        <a:xfrm>
          <a:off x="13807440" y="42170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8190" cy="245745"/>
    <xdr:sp macro="" textlink="">
      <xdr:nvSpPr>
        <xdr:cNvPr id="464" name="テキスト ボックス 463"/>
        <xdr:cNvSpPr txBox="1"/>
      </xdr:nvSpPr>
      <xdr:spPr>
        <a:xfrm>
          <a:off x="1299464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8190" cy="245745"/>
    <xdr:sp macro="" textlink="">
      <xdr:nvSpPr>
        <xdr:cNvPr id="465" name="テキスト ボックス 464"/>
        <xdr:cNvSpPr txBox="1"/>
      </xdr:nvSpPr>
      <xdr:spPr>
        <a:xfrm>
          <a:off x="1217676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5270"/>
    <xdr:sp macro="" textlink="">
      <xdr:nvSpPr>
        <xdr:cNvPr id="30" name="テキスト ボックス 29"/>
        <xdr:cNvSpPr txBox="1"/>
      </xdr:nvSpPr>
      <xdr:spPr>
        <a:xfrm>
          <a:off x="647065" y="3492500"/>
          <a:ext cx="88963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5270"/>
    <xdr:sp macro="" textlink="">
      <xdr:nvSpPr>
        <xdr:cNvPr id="31" name="テキスト ボックス 30"/>
        <xdr:cNvSpPr txBox="1"/>
      </xdr:nvSpPr>
      <xdr:spPr>
        <a:xfrm>
          <a:off x="647065" y="37465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人件費に係る経常収支比率は</a:t>
          </a:r>
          <a:r>
            <a:rPr kumimoji="1" lang="en-US" altLang="ja-JP" sz="1300">
              <a:solidFill>
                <a:schemeClr val="dk1"/>
              </a:solidFill>
              <a:effectLst/>
              <a:latin typeface="ＭＳ Ｐゴシック"/>
              <a:ea typeface="ＭＳ Ｐゴシック"/>
              <a:cs typeface="+mn-cs"/>
            </a:rPr>
            <a:t>25.8</a:t>
          </a:r>
          <a:r>
            <a:rPr kumimoji="1" lang="ja-JP" altLang="ja-JP" sz="1300">
              <a:solidFill>
                <a:schemeClr val="dk1"/>
              </a:solidFill>
              <a:effectLst/>
              <a:latin typeface="ＭＳ Ｐゴシック"/>
              <a:ea typeface="ＭＳ Ｐゴシック"/>
              <a:cs typeface="+mn-cs"/>
            </a:rPr>
            <a:t>％を示し、前年度より</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ポイント増となった。保育所や学校給食を直営運営していること</a:t>
          </a:r>
          <a:r>
            <a:rPr kumimoji="1" lang="ja-JP" altLang="en-US" sz="1300">
              <a:solidFill>
                <a:schemeClr val="dk1"/>
              </a:solidFill>
              <a:effectLst/>
              <a:latin typeface="ＭＳ Ｐゴシック"/>
              <a:ea typeface="ＭＳ Ｐゴシック"/>
              <a:cs typeface="+mn-cs"/>
            </a:rPr>
            <a:t>に加え、人件費の上昇が</a:t>
          </a:r>
          <a:r>
            <a:rPr kumimoji="1" lang="ja-JP" altLang="ja-JP" sz="1300">
              <a:solidFill>
                <a:schemeClr val="dk1"/>
              </a:solidFill>
              <a:effectLst/>
              <a:latin typeface="ＭＳ Ｐゴシック"/>
              <a:ea typeface="ＭＳ Ｐゴシック"/>
              <a:cs typeface="+mn-cs"/>
            </a:rPr>
            <a:t>主な要因であると考えられる。引き続き給与の適正化を図るとともに、事務事業の見直しなどにより、組織の合理化・効率化に努め、人件費の逓減を図っていく。</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5270"/>
    <xdr:sp macro="" textlink="">
      <xdr:nvSpPr>
        <xdr:cNvPr id="47" name="テキスト ボックス 46"/>
        <xdr:cNvSpPr txBox="1"/>
      </xdr:nvSpPr>
      <xdr:spPr>
        <a:xfrm>
          <a:off x="23685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127000</xdr:rowOff>
    </xdr:from>
    <xdr:to xmlns:xdr="http://schemas.openxmlformats.org/drawingml/2006/spreadsheetDrawing">
      <xdr:col>26</xdr:col>
      <xdr:colOff>182880</xdr:colOff>
      <xdr:row>40</xdr:row>
      <xdr:rowOff>127000</xdr:rowOff>
    </xdr:to>
    <xdr:cxnSp macro="">
      <xdr:nvCxnSpPr>
        <xdr:cNvPr id="48" name="直線コネクタ 47"/>
        <xdr:cNvCxnSpPr/>
      </xdr:nvCxnSpPr>
      <xdr:spPr>
        <a:xfrm>
          <a:off x="710565" y="6985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156210</xdr:rowOff>
    </xdr:from>
    <xdr:ext cx="508000" cy="255270"/>
    <xdr:sp macro="" textlink="">
      <xdr:nvSpPr>
        <xdr:cNvPr id="49" name="テキスト ボックス 48"/>
        <xdr:cNvSpPr txBox="1"/>
      </xdr:nvSpPr>
      <xdr:spPr>
        <a:xfrm>
          <a:off x="236855" y="6842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0" name="直線コネクタ 49"/>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5270"/>
    <xdr:sp macro="" textlink="">
      <xdr:nvSpPr>
        <xdr:cNvPr id="51" name="テキスト ボックス 50"/>
        <xdr:cNvSpPr txBox="1"/>
      </xdr:nvSpPr>
      <xdr:spPr>
        <a:xfrm>
          <a:off x="236855" y="6271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12700</xdr:rowOff>
    </xdr:from>
    <xdr:to xmlns:xdr="http://schemas.openxmlformats.org/drawingml/2006/spreadsheetDrawing">
      <xdr:col>26</xdr:col>
      <xdr:colOff>182880</xdr:colOff>
      <xdr:row>34</xdr:row>
      <xdr:rowOff>12700</xdr:rowOff>
    </xdr:to>
    <xdr:cxnSp macro="">
      <xdr:nvCxnSpPr>
        <xdr:cNvPr id="52" name="直線コネクタ 51"/>
        <xdr:cNvCxnSpPr/>
      </xdr:nvCxnSpPr>
      <xdr:spPr>
        <a:xfrm>
          <a:off x="710565" y="5842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41910</xdr:rowOff>
    </xdr:from>
    <xdr:ext cx="508000" cy="255270"/>
    <xdr:sp macro="" textlink="">
      <xdr:nvSpPr>
        <xdr:cNvPr id="53" name="テキスト ボックス 52"/>
        <xdr:cNvSpPr txBox="1"/>
      </xdr:nvSpPr>
      <xdr:spPr>
        <a:xfrm>
          <a:off x="236855" y="56997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4" name="直線コネクタ 53"/>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5270"/>
    <xdr:sp macro="" textlink="">
      <xdr:nvSpPr>
        <xdr:cNvPr id="55" name="テキスト ボックス 54"/>
        <xdr:cNvSpPr txBox="1"/>
      </xdr:nvSpPr>
      <xdr:spPr>
        <a:xfrm>
          <a:off x="23685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6"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81280</xdr:rowOff>
    </xdr:from>
    <xdr:to xmlns:xdr="http://schemas.openxmlformats.org/drawingml/2006/spreadsheetDrawing">
      <xdr:col>24</xdr:col>
      <xdr:colOff>25400</xdr:colOff>
      <xdr:row>41</xdr:row>
      <xdr:rowOff>58420</xdr:rowOff>
    </xdr:to>
    <xdr:cxnSp macro="">
      <xdr:nvCxnSpPr>
        <xdr:cNvPr id="57" name="直線コネクタ 56"/>
        <xdr:cNvCxnSpPr/>
      </xdr:nvCxnSpPr>
      <xdr:spPr>
        <a:xfrm flipV="1">
          <a:off x="44145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30480</xdr:rowOff>
    </xdr:from>
    <xdr:ext cx="758190" cy="255270"/>
    <xdr:sp macro="" textlink="">
      <xdr:nvSpPr>
        <xdr:cNvPr id="58" name="人件費最小値テキスト"/>
        <xdr:cNvSpPr txBox="1"/>
      </xdr:nvSpPr>
      <xdr:spPr>
        <a:xfrm>
          <a:off x="4503420" y="70599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58420</xdr:rowOff>
    </xdr:from>
    <xdr:to xmlns:xdr="http://schemas.openxmlformats.org/drawingml/2006/spreadsheetDrawing">
      <xdr:col>24</xdr:col>
      <xdr:colOff>114300</xdr:colOff>
      <xdr:row>41</xdr:row>
      <xdr:rowOff>58420</xdr:rowOff>
    </xdr:to>
    <xdr:cxnSp macro="">
      <xdr:nvCxnSpPr>
        <xdr:cNvPr id="59" name="直線コネクタ 58"/>
        <xdr:cNvCxnSpPr/>
      </xdr:nvCxnSpPr>
      <xdr:spPr>
        <a:xfrm>
          <a:off x="4342765" y="7087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167640</xdr:rowOff>
    </xdr:from>
    <xdr:ext cx="758190" cy="255270"/>
    <xdr:sp macro="" textlink="">
      <xdr:nvSpPr>
        <xdr:cNvPr id="60" name="人件費最大値テキスト"/>
        <xdr:cNvSpPr txBox="1"/>
      </xdr:nvSpPr>
      <xdr:spPr>
        <a:xfrm>
          <a:off x="4503420" y="54825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81280</xdr:rowOff>
    </xdr:from>
    <xdr:to xmlns:xdr="http://schemas.openxmlformats.org/drawingml/2006/spreadsheetDrawing">
      <xdr:col>24</xdr:col>
      <xdr:colOff>114300</xdr:colOff>
      <xdr:row>33</xdr:row>
      <xdr:rowOff>81280</xdr:rowOff>
    </xdr:to>
    <xdr:cxnSp macro="">
      <xdr:nvCxnSpPr>
        <xdr:cNvPr id="61" name="直線コネクタ 60"/>
        <xdr:cNvCxnSpPr/>
      </xdr:nvCxnSpPr>
      <xdr:spPr>
        <a:xfrm>
          <a:off x="4342765" y="57391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35</xdr:row>
      <xdr:rowOff>104140</xdr:rowOff>
    </xdr:from>
    <xdr:to xmlns:xdr="http://schemas.openxmlformats.org/drawingml/2006/spreadsheetDrawing">
      <xdr:col>24</xdr:col>
      <xdr:colOff>25400</xdr:colOff>
      <xdr:row>36</xdr:row>
      <xdr:rowOff>1270</xdr:rowOff>
    </xdr:to>
    <xdr:cxnSp macro="">
      <xdr:nvCxnSpPr>
        <xdr:cNvPr id="62" name="直線コネクタ 61"/>
        <xdr:cNvCxnSpPr/>
      </xdr:nvCxnSpPr>
      <xdr:spPr>
        <a:xfrm>
          <a:off x="3657600" y="6104890"/>
          <a:ext cx="7569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86995</xdr:rowOff>
    </xdr:from>
    <xdr:ext cx="758190" cy="255270"/>
    <xdr:sp macro="" textlink="">
      <xdr:nvSpPr>
        <xdr:cNvPr id="63" name="人件費平均値テキスト"/>
        <xdr:cNvSpPr txBox="1"/>
      </xdr:nvSpPr>
      <xdr:spPr>
        <a:xfrm>
          <a:off x="4503420" y="591629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70485</xdr:rowOff>
    </xdr:from>
    <xdr:to xmlns:xdr="http://schemas.openxmlformats.org/drawingml/2006/spreadsheetDrawing">
      <xdr:col>24</xdr:col>
      <xdr:colOff>76200</xdr:colOff>
      <xdr:row>36</xdr:row>
      <xdr:rowOff>635</xdr:rowOff>
    </xdr:to>
    <xdr:sp macro="" textlink="">
      <xdr:nvSpPr>
        <xdr:cNvPr id="64" name="フローチャート: 判断 63"/>
        <xdr:cNvSpPr/>
      </xdr:nvSpPr>
      <xdr:spPr>
        <a:xfrm>
          <a:off x="4380865" y="60712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104140</xdr:rowOff>
    </xdr:from>
    <xdr:to xmlns:xdr="http://schemas.openxmlformats.org/drawingml/2006/spreadsheetDrawing">
      <xdr:col>19</xdr:col>
      <xdr:colOff>182880</xdr:colOff>
      <xdr:row>35</xdr:row>
      <xdr:rowOff>115570</xdr:rowOff>
    </xdr:to>
    <xdr:cxnSp macro="">
      <xdr:nvCxnSpPr>
        <xdr:cNvPr id="65" name="直線コネクタ 64"/>
        <xdr:cNvCxnSpPr/>
      </xdr:nvCxnSpPr>
      <xdr:spPr>
        <a:xfrm flipV="1">
          <a:off x="2841625" y="6104890"/>
          <a:ext cx="8159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xdr:rowOff>
    </xdr:from>
    <xdr:to xmlns:xdr="http://schemas.openxmlformats.org/drawingml/2006/spreadsheetDrawing">
      <xdr:col>20</xdr:col>
      <xdr:colOff>38100</xdr:colOff>
      <xdr:row>35</xdr:row>
      <xdr:rowOff>114935</xdr:rowOff>
    </xdr:to>
    <xdr:sp macro="" textlink="">
      <xdr:nvSpPr>
        <xdr:cNvPr id="66" name="フローチャート: 判断 65"/>
        <xdr:cNvSpPr/>
      </xdr:nvSpPr>
      <xdr:spPr>
        <a:xfrm>
          <a:off x="3611245" y="60140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125095</xdr:rowOff>
    </xdr:from>
    <xdr:ext cx="736600" cy="258445"/>
    <xdr:sp macro="" textlink="">
      <xdr:nvSpPr>
        <xdr:cNvPr id="67" name="テキスト ボックス 66"/>
        <xdr:cNvSpPr txBox="1"/>
      </xdr:nvSpPr>
      <xdr:spPr>
        <a:xfrm>
          <a:off x="3298190" y="5782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12700</xdr:rowOff>
    </xdr:from>
    <xdr:to xmlns:xdr="http://schemas.openxmlformats.org/drawingml/2006/spreadsheetDrawing">
      <xdr:col>15</xdr:col>
      <xdr:colOff>98425</xdr:colOff>
      <xdr:row>35</xdr:row>
      <xdr:rowOff>115570</xdr:rowOff>
    </xdr:to>
    <xdr:cxnSp macro="">
      <xdr:nvCxnSpPr>
        <xdr:cNvPr id="68" name="直線コネクタ 67"/>
        <xdr:cNvCxnSpPr/>
      </xdr:nvCxnSpPr>
      <xdr:spPr>
        <a:xfrm>
          <a:off x="2021205" y="6013450"/>
          <a:ext cx="8204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156210</xdr:rowOff>
    </xdr:from>
    <xdr:to xmlns:xdr="http://schemas.openxmlformats.org/drawingml/2006/spreadsheetDrawing">
      <xdr:col>15</xdr:col>
      <xdr:colOff>149225</xdr:colOff>
      <xdr:row>35</xdr:row>
      <xdr:rowOff>86360</xdr:rowOff>
    </xdr:to>
    <xdr:sp macro="" textlink="">
      <xdr:nvSpPr>
        <xdr:cNvPr id="69" name="フローチャート: 判断 68"/>
        <xdr:cNvSpPr/>
      </xdr:nvSpPr>
      <xdr:spPr>
        <a:xfrm>
          <a:off x="2790825"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96520</xdr:rowOff>
    </xdr:from>
    <xdr:ext cx="758190" cy="259080"/>
    <xdr:sp macro="" textlink="">
      <xdr:nvSpPr>
        <xdr:cNvPr id="70" name="テキスト ボックス 69"/>
        <xdr:cNvSpPr txBox="1"/>
      </xdr:nvSpPr>
      <xdr:spPr>
        <a:xfrm>
          <a:off x="2494915" y="57543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12700</xdr:rowOff>
    </xdr:from>
    <xdr:to xmlns:xdr="http://schemas.openxmlformats.org/drawingml/2006/spreadsheetDrawing">
      <xdr:col>11</xdr:col>
      <xdr:colOff>9525</xdr:colOff>
      <xdr:row>35</xdr:row>
      <xdr:rowOff>58420</xdr:rowOff>
    </xdr:to>
    <xdr:cxnSp macro="">
      <xdr:nvCxnSpPr>
        <xdr:cNvPr id="71" name="直線コネクタ 70"/>
        <xdr:cNvCxnSpPr/>
      </xdr:nvCxnSpPr>
      <xdr:spPr>
        <a:xfrm flipV="1">
          <a:off x="1217930" y="601345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133350</xdr:rowOff>
    </xdr:from>
    <xdr:to xmlns:xdr="http://schemas.openxmlformats.org/drawingml/2006/spreadsheetDrawing">
      <xdr:col>11</xdr:col>
      <xdr:colOff>60325</xdr:colOff>
      <xdr:row>35</xdr:row>
      <xdr:rowOff>63500</xdr:rowOff>
    </xdr:to>
    <xdr:sp macro="" textlink="">
      <xdr:nvSpPr>
        <xdr:cNvPr id="72" name="フローチャート: 判断 71"/>
        <xdr:cNvSpPr/>
      </xdr:nvSpPr>
      <xdr:spPr>
        <a:xfrm>
          <a:off x="1987550" y="5962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73660</xdr:rowOff>
    </xdr:from>
    <xdr:ext cx="762000" cy="259080"/>
    <xdr:sp macro="" textlink="">
      <xdr:nvSpPr>
        <xdr:cNvPr id="73" name="テキスト ボックス 72"/>
        <xdr:cNvSpPr txBox="1"/>
      </xdr:nvSpPr>
      <xdr:spPr>
        <a:xfrm>
          <a:off x="1674495"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30480</xdr:rowOff>
    </xdr:from>
    <xdr:to xmlns:xdr="http://schemas.openxmlformats.org/drawingml/2006/spreadsheetDrawing">
      <xdr:col>6</xdr:col>
      <xdr:colOff>171450</xdr:colOff>
      <xdr:row>35</xdr:row>
      <xdr:rowOff>132080</xdr:rowOff>
    </xdr:to>
    <xdr:sp macro="" textlink="">
      <xdr:nvSpPr>
        <xdr:cNvPr id="74" name="フローチャート: 判断 73"/>
        <xdr:cNvSpPr/>
      </xdr:nvSpPr>
      <xdr:spPr>
        <a:xfrm>
          <a:off x="116713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116840</xdr:rowOff>
    </xdr:from>
    <xdr:ext cx="758190" cy="259080"/>
    <xdr:sp macro="" textlink="">
      <xdr:nvSpPr>
        <xdr:cNvPr id="75" name="テキスト ボックス 74"/>
        <xdr:cNvSpPr txBox="1"/>
      </xdr:nvSpPr>
      <xdr:spPr>
        <a:xfrm>
          <a:off x="871220" y="61175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190" cy="259080"/>
    <xdr:sp macro="" textlink="">
      <xdr:nvSpPr>
        <xdr:cNvPr id="76" name="テキスト ボックス 75"/>
        <xdr:cNvSpPr txBox="1"/>
      </xdr:nvSpPr>
      <xdr:spPr>
        <a:xfrm>
          <a:off x="421576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190" cy="259080"/>
    <xdr:sp macro="" textlink="">
      <xdr:nvSpPr>
        <xdr:cNvPr id="77" name="テキスト ボックス 76"/>
        <xdr:cNvSpPr txBox="1"/>
      </xdr:nvSpPr>
      <xdr:spPr>
        <a:xfrm>
          <a:off x="346329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78" name="テキスト ボックス 77"/>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79" name="テキスト ボックス 78"/>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190" cy="259080"/>
    <xdr:sp macro="" textlink="">
      <xdr:nvSpPr>
        <xdr:cNvPr id="80" name="テキスト ボックス 79"/>
        <xdr:cNvSpPr txBox="1"/>
      </xdr:nvSpPr>
      <xdr:spPr>
        <a:xfrm>
          <a:off x="101917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121920</xdr:rowOff>
    </xdr:from>
    <xdr:to xmlns:xdr="http://schemas.openxmlformats.org/drawingml/2006/spreadsheetDrawing">
      <xdr:col>24</xdr:col>
      <xdr:colOff>76200</xdr:colOff>
      <xdr:row>36</xdr:row>
      <xdr:rowOff>52070</xdr:rowOff>
    </xdr:to>
    <xdr:sp macro="" textlink="">
      <xdr:nvSpPr>
        <xdr:cNvPr id="81" name="楕円 80"/>
        <xdr:cNvSpPr/>
      </xdr:nvSpPr>
      <xdr:spPr>
        <a:xfrm>
          <a:off x="4380865" y="6122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93980</xdr:rowOff>
    </xdr:from>
    <xdr:ext cx="758190" cy="259080"/>
    <xdr:sp macro="" textlink="">
      <xdr:nvSpPr>
        <xdr:cNvPr id="82" name="人件費該当値テキスト"/>
        <xdr:cNvSpPr txBox="1"/>
      </xdr:nvSpPr>
      <xdr:spPr>
        <a:xfrm>
          <a:off x="4503420" y="60947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53340</xdr:rowOff>
    </xdr:from>
    <xdr:to xmlns:xdr="http://schemas.openxmlformats.org/drawingml/2006/spreadsheetDrawing">
      <xdr:col>20</xdr:col>
      <xdr:colOff>38100</xdr:colOff>
      <xdr:row>35</xdr:row>
      <xdr:rowOff>154940</xdr:rowOff>
    </xdr:to>
    <xdr:sp macro="" textlink="">
      <xdr:nvSpPr>
        <xdr:cNvPr id="83" name="楕円 82"/>
        <xdr:cNvSpPr/>
      </xdr:nvSpPr>
      <xdr:spPr>
        <a:xfrm>
          <a:off x="3611245" y="60540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139700</xdr:rowOff>
    </xdr:from>
    <xdr:ext cx="736600" cy="259080"/>
    <xdr:sp macro="" textlink="">
      <xdr:nvSpPr>
        <xdr:cNvPr id="84" name="テキスト ボックス 83"/>
        <xdr:cNvSpPr txBox="1"/>
      </xdr:nvSpPr>
      <xdr:spPr>
        <a:xfrm>
          <a:off x="3298190" y="6140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64770</xdr:rowOff>
    </xdr:from>
    <xdr:to xmlns:xdr="http://schemas.openxmlformats.org/drawingml/2006/spreadsheetDrawing">
      <xdr:col>15</xdr:col>
      <xdr:colOff>149225</xdr:colOff>
      <xdr:row>35</xdr:row>
      <xdr:rowOff>166370</xdr:rowOff>
    </xdr:to>
    <xdr:sp macro="" textlink="">
      <xdr:nvSpPr>
        <xdr:cNvPr id="85" name="楕円 84"/>
        <xdr:cNvSpPr/>
      </xdr:nvSpPr>
      <xdr:spPr>
        <a:xfrm>
          <a:off x="2790825"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151130</xdr:rowOff>
    </xdr:from>
    <xdr:ext cx="758190" cy="259080"/>
    <xdr:sp macro="" textlink="">
      <xdr:nvSpPr>
        <xdr:cNvPr id="86" name="テキスト ボックス 85"/>
        <xdr:cNvSpPr txBox="1"/>
      </xdr:nvSpPr>
      <xdr:spPr>
        <a:xfrm>
          <a:off x="2494915" y="61518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133350</xdr:rowOff>
    </xdr:from>
    <xdr:to xmlns:xdr="http://schemas.openxmlformats.org/drawingml/2006/spreadsheetDrawing">
      <xdr:col>11</xdr:col>
      <xdr:colOff>60325</xdr:colOff>
      <xdr:row>35</xdr:row>
      <xdr:rowOff>63500</xdr:rowOff>
    </xdr:to>
    <xdr:sp macro="" textlink="">
      <xdr:nvSpPr>
        <xdr:cNvPr id="87" name="楕円 86"/>
        <xdr:cNvSpPr/>
      </xdr:nvSpPr>
      <xdr:spPr>
        <a:xfrm>
          <a:off x="1987550" y="59626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48260</xdr:rowOff>
    </xdr:from>
    <xdr:ext cx="762000" cy="259080"/>
    <xdr:sp macro="" textlink="">
      <xdr:nvSpPr>
        <xdr:cNvPr id="88" name="テキスト ボックス 87"/>
        <xdr:cNvSpPr txBox="1"/>
      </xdr:nvSpPr>
      <xdr:spPr>
        <a:xfrm>
          <a:off x="1674495"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7620</xdr:rowOff>
    </xdr:from>
    <xdr:to xmlns:xdr="http://schemas.openxmlformats.org/drawingml/2006/spreadsheetDrawing">
      <xdr:col>6</xdr:col>
      <xdr:colOff>171450</xdr:colOff>
      <xdr:row>35</xdr:row>
      <xdr:rowOff>109220</xdr:rowOff>
    </xdr:to>
    <xdr:sp macro="" textlink="">
      <xdr:nvSpPr>
        <xdr:cNvPr id="89" name="楕円 88"/>
        <xdr:cNvSpPr/>
      </xdr:nvSpPr>
      <xdr:spPr>
        <a:xfrm>
          <a:off x="116713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119380</xdr:rowOff>
    </xdr:from>
    <xdr:ext cx="758190" cy="259080"/>
    <xdr:sp macro="" textlink="">
      <xdr:nvSpPr>
        <xdr:cNvPr id="90" name="テキスト ボックス 89"/>
        <xdr:cNvSpPr txBox="1"/>
      </xdr:nvSpPr>
      <xdr:spPr>
        <a:xfrm>
          <a:off x="871220" y="57772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1" name="正方形/長方形 90"/>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2" name="正方形/長方形 91"/>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3" name="正方形/長方形 92"/>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4" name="正方形/長方形 93"/>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5" name="正方形/長方形 94"/>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6" name="正方形/長方形 95"/>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7" name="正方形/長方形 96"/>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8" name="正方形/長方形 97"/>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99" name="正方形/長方形 98"/>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0" name="正方形/長方形 99"/>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1" name="テキスト ボックス 100"/>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物件費が</a:t>
          </a:r>
          <a:r>
            <a:rPr kumimoji="1" lang="ja-JP" altLang="en-US" sz="1300" b="0" i="0" baseline="0">
              <a:solidFill>
                <a:schemeClr val="dk1"/>
              </a:solidFill>
              <a:effectLst/>
              <a:latin typeface="ＭＳ Ｐゴシック"/>
              <a:ea typeface="ＭＳ Ｐゴシック"/>
              <a:cs typeface="+mn-cs"/>
            </a:rPr>
            <a:t>昨年度</a:t>
          </a:r>
          <a:r>
            <a:rPr kumimoji="1" lang="ja-JP" altLang="ja-JP" sz="1300" b="0" i="0" baseline="0">
              <a:solidFill>
                <a:schemeClr val="dk1"/>
              </a:solidFill>
              <a:effectLst/>
              <a:latin typeface="ＭＳ Ｐゴシック"/>
              <a:ea typeface="ＭＳ Ｐゴシック"/>
              <a:cs typeface="+mn-cs"/>
            </a:rPr>
            <a:t>より増加している主な要因は、令和</a:t>
          </a:r>
          <a:r>
            <a:rPr kumimoji="1" lang="ja-JP" altLang="en-US" sz="1300" b="0" i="0" baseline="0">
              <a:solidFill>
                <a:schemeClr val="dk1"/>
              </a:solidFill>
              <a:effectLst/>
              <a:latin typeface="ＭＳ Ｐゴシック"/>
              <a:ea typeface="ＭＳ Ｐゴシック"/>
              <a:cs typeface="+mn-cs"/>
            </a:rPr>
            <a:t>６</a:t>
          </a:r>
          <a:r>
            <a:rPr kumimoji="1" lang="ja-JP" altLang="ja-JP" sz="1300" b="0" i="0" baseline="0">
              <a:solidFill>
                <a:schemeClr val="dk1"/>
              </a:solidFill>
              <a:effectLst/>
              <a:latin typeface="ＭＳ Ｐゴシック"/>
              <a:ea typeface="ＭＳ Ｐゴシック"/>
              <a:cs typeface="+mn-cs"/>
            </a:rPr>
            <a:t>年度において</a:t>
          </a:r>
          <a:r>
            <a:rPr kumimoji="1" lang="ja-JP" altLang="en-US" sz="1300" b="0" i="0" baseline="0">
              <a:solidFill>
                <a:schemeClr val="dk1"/>
              </a:solidFill>
              <a:effectLst/>
              <a:latin typeface="ＭＳ Ｐゴシック"/>
              <a:ea typeface="ＭＳ Ｐゴシック"/>
              <a:cs typeface="+mn-cs"/>
            </a:rPr>
            <a:t>は、引き続き</a:t>
          </a:r>
          <a:r>
            <a:rPr kumimoji="1" lang="ja-JP" altLang="ja-JP" sz="1300" b="0" i="0" baseline="0">
              <a:solidFill>
                <a:schemeClr val="dk1"/>
              </a:solidFill>
              <a:effectLst/>
              <a:latin typeface="ＭＳ Ｐゴシック"/>
              <a:ea typeface="ＭＳ Ｐゴシック"/>
              <a:cs typeface="+mn-cs"/>
            </a:rPr>
            <a:t>デジタル関連事業</a:t>
          </a:r>
          <a:r>
            <a:rPr kumimoji="1" lang="ja-JP" altLang="en-US" sz="1300" b="0" i="0" baseline="0">
              <a:solidFill>
                <a:schemeClr val="dk1"/>
              </a:solidFill>
              <a:effectLst/>
              <a:latin typeface="ＭＳ Ｐゴシック"/>
              <a:ea typeface="ＭＳ Ｐゴシック"/>
              <a:cs typeface="+mn-cs"/>
            </a:rPr>
            <a:t>等を</a:t>
          </a:r>
          <a:r>
            <a:rPr kumimoji="1" lang="ja-JP" altLang="ja-JP" sz="1300" b="0" i="0" baseline="0">
              <a:solidFill>
                <a:schemeClr val="dk1"/>
              </a:solidFill>
              <a:effectLst/>
              <a:latin typeface="ＭＳ Ｐゴシック"/>
              <a:ea typeface="ＭＳ Ｐゴシック"/>
              <a:cs typeface="+mn-cs"/>
            </a:rPr>
            <a:t>実施</a:t>
          </a:r>
          <a:r>
            <a:rPr kumimoji="1" lang="ja-JP" altLang="en-US" sz="1300" b="0" i="0" baseline="0">
              <a:solidFill>
                <a:schemeClr val="dk1"/>
              </a:solidFill>
              <a:effectLst/>
              <a:latin typeface="ＭＳ Ｐゴシック"/>
              <a:ea typeface="ＭＳ Ｐゴシック"/>
              <a:cs typeface="+mn-cs"/>
            </a:rPr>
            <a:t>したほか、町制施行７０周年記念事業を実施したことが主な原因と考えられる。</a:t>
          </a:r>
          <a:r>
            <a:rPr kumimoji="1" lang="ja-JP" altLang="ja-JP" sz="1300" b="0" i="0" baseline="0">
              <a:solidFill>
                <a:schemeClr val="dk1"/>
              </a:solidFill>
              <a:effectLst/>
              <a:latin typeface="ＭＳ Ｐゴシック"/>
              <a:ea typeface="ＭＳ Ｐゴシック"/>
              <a:cs typeface="+mn-cs"/>
            </a:rPr>
            <a:t>今後、数値が上昇することが考えられることから、事業実施の適正化を図り、効率的な財政運営に努める必要がある。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2" name="テキスト ボックス 101"/>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3" name="直線コネクタ 102"/>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5270"/>
    <xdr:sp macro="" textlink="">
      <xdr:nvSpPr>
        <xdr:cNvPr id="104" name="テキスト ボックス 103"/>
        <xdr:cNvSpPr txBox="1"/>
      </xdr:nvSpPr>
      <xdr:spPr>
        <a:xfrm>
          <a:off x="10926445" y="3985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5" name="直線コネクタ 104"/>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8000" cy="255270"/>
    <xdr:sp macro="" textlink="">
      <xdr:nvSpPr>
        <xdr:cNvPr id="106" name="テキスト ボックス 105"/>
        <xdr:cNvSpPr txBox="1"/>
      </xdr:nvSpPr>
      <xdr:spPr>
        <a:xfrm>
          <a:off x="10926445" y="3528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7" name="直線コネクタ 106"/>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8000" cy="255270"/>
    <xdr:sp macro="" textlink="">
      <xdr:nvSpPr>
        <xdr:cNvPr id="108" name="テキスト ボックス 107"/>
        <xdr:cNvSpPr txBox="1"/>
      </xdr:nvSpPr>
      <xdr:spPr>
        <a:xfrm>
          <a:off x="10926445" y="3070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09" name="直線コネクタ 108"/>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8000" cy="255270"/>
    <xdr:sp macro="" textlink="">
      <xdr:nvSpPr>
        <xdr:cNvPr id="110" name="テキスト ボックス 109"/>
        <xdr:cNvSpPr txBox="1"/>
      </xdr:nvSpPr>
      <xdr:spPr>
        <a:xfrm>
          <a:off x="10926445" y="2613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1" name="直線コネクタ 110"/>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8000" cy="255270"/>
    <xdr:sp macro="" textlink="">
      <xdr:nvSpPr>
        <xdr:cNvPr id="112" name="テキスト ボックス 111"/>
        <xdr:cNvSpPr txBox="1"/>
      </xdr:nvSpPr>
      <xdr:spPr>
        <a:xfrm>
          <a:off x="10926445" y="2156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5270"/>
    <xdr:sp macro="" textlink="">
      <xdr:nvSpPr>
        <xdr:cNvPr id="114" name="テキスト ボックス 113"/>
        <xdr:cNvSpPr txBox="1"/>
      </xdr:nvSpPr>
      <xdr:spPr>
        <a:xfrm>
          <a:off x="10926445" y="169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10160</xdr:rowOff>
    </xdr:from>
    <xdr:to xmlns:xdr="http://schemas.openxmlformats.org/drawingml/2006/spreadsheetDrawing">
      <xdr:col>82</xdr:col>
      <xdr:colOff>107950</xdr:colOff>
      <xdr:row>19</xdr:row>
      <xdr:rowOff>88265</xdr:rowOff>
    </xdr:to>
    <xdr:cxnSp macro="">
      <xdr:nvCxnSpPr>
        <xdr:cNvPr id="116" name="直線コネクタ 115"/>
        <xdr:cNvCxnSpPr/>
      </xdr:nvCxnSpPr>
      <xdr:spPr>
        <a:xfrm flipV="1">
          <a:off x="1510411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19</xdr:row>
      <xdr:rowOff>60325</xdr:rowOff>
    </xdr:from>
    <xdr:ext cx="762000" cy="259080"/>
    <xdr:sp macro="" textlink="">
      <xdr:nvSpPr>
        <xdr:cNvPr id="117" name="物件費最小値テキスト"/>
        <xdr:cNvSpPr txBox="1"/>
      </xdr:nvSpPr>
      <xdr:spPr>
        <a:xfrm>
          <a:off x="1517904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19</xdr:row>
      <xdr:rowOff>88265</xdr:rowOff>
    </xdr:from>
    <xdr:to xmlns:xdr="http://schemas.openxmlformats.org/drawingml/2006/spreadsheetDrawing">
      <xdr:col>82</xdr:col>
      <xdr:colOff>182880</xdr:colOff>
      <xdr:row>19</xdr:row>
      <xdr:rowOff>88265</xdr:rowOff>
    </xdr:to>
    <xdr:cxnSp macro="">
      <xdr:nvCxnSpPr>
        <xdr:cNvPr id="118" name="直線コネクタ 117"/>
        <xdr:cNvCxnSpPr/>
      </xdr:nvCxnSpPr>
      <xdr:spPr>
        <a:xfrm>
          <a:off x="15015210" y="33458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96520</xdr:rowOff>
    </xdr:from>
    <xdr:ext cx="762000" cy="259080"/>
    <xdr:sp macro="" textlink="">
      <xdr:nvSpPr>
        <xdr:cNvPr id="119" name="物件費最大値テキスト"/>
        <xdr:cNvSpPr txBox="1"/>
      </xdr:nvSpPr>
      <xdr:spPr>
        <a:xfrm>
          <a:off x="15179040"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10160</xdr:rowOff>
    </xdr:from>
    <xdr:to xmlns:xdr="http://schemas.openxmlformats.org/drawingml/2006/spreadsheetDrawing">
      <xdr:col>82</xdr:col>
      <xdr:colOff>182880</xdr:colOff>
      <xdr:row>13</xdr:row>
      <xdr:rowOff>10160</xdr:rowOff>
    </xdr:to>
    <xdr:cxnSp macro="">
      <xdr:nvCxnSpPr>
        <xdr:cNvPr id="120" name="直線コネクタ 119"/>
        <xdr:cNvCxnSpPr/>
      </xdr:nvCxnSpPr>
      <xdr:spPr>
        <a:xfrm>
          <a:off x="15015210" y="22390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44450</xdr:rowOff>
    </xdr:from>
    <xdr:to xmlns:xdr="http://schemas.openxmlformats.org/drawingml/2006/spreadsheetDrawing">
      <xdr:col>82</xdr:col>
      <xdr:colOff>107950</xdr:colOff>
      <xdr:row>14</xdr:row>
      <xdr:rowOff>99695</xdr:rowOff>
    </xdr:to>
    <xdr:cxnSp macro="">
      <xdr:nvCxnSpPr>
        <xdr:cNvPr id="121" name="直線コネクタ 120"/>
        <xdr:cNvCxnSpPr/>
      </xdr:nvCxnSpPr>
      <xdr:spPr>
        <a:xfrm>
          <a:off x="14334490" y="2444750"/>
          <a:ext cx="769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14</xdr:row>
      <xdr:rowOff>48260</xdr:rowOff>
    </xdr:from>
    <xdr:ext cx="762000" cy="259080"/>
    <xdr:sp macro="" textlink="">
      <xdr:nvSpPr>
        <xdr:cNvPr id="122" name="物件費平均値テキスト"/>
        <xdr:cNvSpPr txBox="1"/>
      </xdr:nvSpPr>
      <xdr:spPr>
        <a:xfrm>
          <a:off x="15179040"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76200</xdr:rowOff>
    </xdr:from>
    <xdr:to xmlns:xdr="http://schemas.openxmlformats.org/drawingml/2006/spreadsheetDrawing">
      <xdr:col>82</xdr:col>
      <xdr:colOff>158750</xdr:colOff>
      <xdr:row>15</xdr:row>
      <xdr:rowOff>6350</xdr:rowOff>
    </xdr:to>
    <xdr:sp macro="" textlink="">
      <xdr:nvSpPr>
        <xdr:cNvPr id="123" name="フローチャート: 判断 122"/>
        <xdr:cNvSpPr/>
      </xdr:nvSpPr>
      <xdr:spPr>
        <a:xfrm>
          <a:off x="1505331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17780</xdr:rowOff>
    </xdr:from>
    <xdr:to xmlns:xdr="http://schemas.openxmlformats.org/drawingml/2006/spreadsheetDrawing">
      <xdr:col>78</xdr:col>
      <xdr:colOff>69850</xdr:colOff>
      <xdr:row>14</xdr:row>
      <xdr:rowOff>44450</xdr:rowOff>
    </xdr:to>
    <xdr:cxnSp macro="">
      <xdr:nvCxnSpPr>
        <xdr:cNvPr id="124" name="直線コネクタ 123"/>
        <xdr:cNvCxnSpPr/>
      </xdr:nvCxnSpPr>
      <xdr:spPr>
        <a:xfrm>
          <a:off x="13531215" y="2418080"/>
          <a:ext cx="8032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62230</xdr:rowOff>
    </xdr:from>
    <xdr:to xmlns:xdr="http://schemas.openxmlformats.org/drawingml/2006/spreadsheetDrawing">
      <xdr:col>78</xdr:col>
      <xdr:colOff>120650</xdr:colOff>
      <xdr:row>14</xdr:row>
      <xdr:rowOff>163830</xdr:rowOff>
    </xdr:to>
    <xdr:sp macro="" textlink="">
      <xdr:nvSpPr>
        <xdr:cNvPr id="125" name="フローチャート: 判断 124"/>
        <xdr:cNvSpPr/>
      </xdr:nvSpPr>
      <xdr:spPr>
        <a:xfrm>
          <a:off x="1428369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148590</xdr:rowOff>
    </xdr:from>
    <xdr:ext cx="732790" cy="259080"/>
    <xdr:sp macro="" textlink="">
      <xdr:nvSpPr>
        <xdr:cNvPr id="126" name="テキスト ボックス 125"/>
        <xdr:cNvSpPr txBox="1"/>
      </xdr:nvSpPr>
      <xdr:spPr>
        <a:xfrm>
          <a:off x="13987780" y="25488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133985</xdr:rowOff>
    </xdr:from>
    <xdr:to xmlns:xdr="http://schemas.openxmlformats.org/drawingml/2006/spreadsheetDrawing">
      <xdr:col>73</xdr:col>
      <xdr:colOff>180975</xdr:colOff>
      <xdr:row>14</xdr:row>
      <xdr:rowOff>17780</xdr:rowOff>
    </xdr:to>
    <xdr:cxnSp macro="">
      <xdr:nvCxnSpPr>
        <xdr:cNvPr id="127" name="直線コネクタ 126"/>
        <xdr:cNvCxnSpPr/>
      </xdr:nvCxnSpPr>
      <xdr:spPr>
        <a:xfrm>
          <a:off x="12710795" y="2362835"/>
          <a:ext cx="8204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26035</xdr:rowOff>
    </xdr:from>
    <xdr:to xmlns:xdr="http://schemas.openxmlformats.org/drawingml/2006/spreadsheetDrawing">
      <xdr:col>74</xdr:col>
      <xdr:colOff>31750</xdr:colOff>
      <xdr:row>14</xdr:row>
      <xdr:rowOff>127635</xdr:rowOff>
    </xdr:to>
    <xdr:sp macro="" textlink="">
      <xdr:nvSpPr>
        <xdr:cNvPr id="128" name="フローチャート: 判断 127"/>
        <xdr:cNvSpPr/>
      </xdr:nvSpPr>
      <xdr:spPr>
        <a:xfrm>
          <a:off x="13480415" y="24263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112395</xdr:rowOff>
    </xdr:from>
    <xdr:ext cx="762000" cy="255270"/>
    <xdr:sp macro="" textlink="">
      <xdr:nvSpPr>
        <xdr:cNvPr id="129" name="テキスト ボックス 128"/>
        <xdr:cNvSpPr txBox="1"/>
      </xdr:nvSpPr>
      <xdr:spPr>
        <a:xfrm>
          <a:off x="13167360" y="2512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133985</xdr:rowOff>
    </xdr:from>
    <xdr:to xmlns:xdr="http://schemas.openxmlformats.org/drawingml/2006/spreadsheetDrawing">
      <xdr:col>69</xdr:col>
      <xdr:colOff>92075</xdr:colOff>
      <xdr:row>14</xdr:row>
      <xdr:rowOff>12700</xdr:rowOff>
    </xdr:to>
    <xdr:cxnSp macro="">
      <xdr:nvCxnSpPr>
        <xdr:cNvPr id="130" name="直線コネクタ 129"/>
        <xdr:cNvCxnSpPr/>
      </xdr:nvCxnSpPr>
      <xdr:spPr>
        <a:xfrm flipV="1">
          <a:off x="11890375" y="2362835"/>
          <a:ext cx="8204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13</xdr:row>
      <xdr:rowOff>147320</xdr:rowOff>
    </xdr:from>
    <xdr:to xmlns:xdr="http://schemas.openxmlformats.org/drawingml/2006/spreadsheetDrawing">
      <xdr:col>69</xdr:col>
      <xdr:colOff>142875</xdr:colOff>
      <xdr:row>14</xdr:row>
      <xdr:rowOff>77470</xdr:rowOff>
    </xdr:to>
    <xdr:sp macro="" textlink="">
      <xdr:nvSpPr>
        <xdr:cNvPr id="131" name="フローチャート: 判断 130"/>
        <xdr:cNvSpPr/>
      </xdr:nvSpPr>
      <xdr:spPr>
        <a:xfrm>
          <a:off x="12659995"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62230</xdr:rowOff>
    </xdr:from>
    <xdr:ext cx="762000" cy="259080"/>
    <xdr:sp macro="" textlink="">
      <xdr:nvSpPr>
        <xdr:cNvPr id="132" name="テキスト ボックス 131"/>
        <xdr:cNvSpPr txBox="1"/>
      </xdr:nvSpPr>
      <xdr:spPr>
        <a:xfrm>
          <a:off x="123640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165100</xdr:rowOff>
    </xdr:from>
    <xdr:to xmlns:xdr="http://schemas.openxmlformats.org/drawingml/2006/spreadsheetDrawing">
      <xdr:col>65</xdr:col>
      <xdr:colOff>53975</xdr:colOff>
      <xdr:row>14</xdr:row>
      <xdr:rowOff>95250</xdr:rowOff>
    </xdr:to>
    <xdr:sp macro="" textlink="">
      <xdr:nvSpPr>
        <xdr:cNvPr id="133" name="フローチャート: 判断 132"/>
        <xdr:cNvSpPr/>
      </xdr:nvSpPr>
      <xdr:spPr>
        <a:xfrm>
          <a:off x="11856720" y="2393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80010</xdr:rowOff>
    </xdr:from>
    <xdr:ext cx="758190" cy="259080"/>
    <xdr:sp macro="" textlink="">
      <xdr:nvSpPr>
        <xdr:cNvPr id="134" name="テキスト ボックス 133"/>
        <xdr:cNvSpPr txBox="1"/>
      </xdr:nvSpPr>
      <xdr:spPr>
        <a:xfrm>
          <a:off x="11543665" y="24803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190" cy="259080"/>
    <xdr:sp macro="" textlink="">
      <xdr:nvSpPr>
        <xdr:cNvPr id="135" name="テキスト ボックス 134"/>
        <xdr:cNvSpPr txBox="1"/>
      </xdr:nvSpPr>
      <xdr:spPr>
        <a:xfrm>
          <a:off x="149053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36" name="テキスト ボックス 135"/>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7" name="テキスト ボックス 136"/>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190" cy="259080"/>
    <xdr:sp macro="" textlink="">
      <xdr:nvSpPr>
        <xdr:cNvPr id="138" name="テキスト ボックス 137"/>
        <xdr:cNvSpPr txBox="1"/>
      </xdr:nvSpPr>
      <xdr:spPr>
        <a:xfrm>
          <a:off x="125120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39" name="テキスト ボックス 138"/>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48895</xdr:rowOff>
    </xdr:from>
    <xdr:to xmlns:xdr="http://schemas.openxmlformats.org/drawingml/2006/spreadsheetDrawing">
      <xdr:col>82</xdr:col>
      <xdr:colOff>158750</xdr:colOff>
      <xdr:row>14</xdr:row>
      <xdr:rowOff>150495</xdr:rowOff>
    </xdr:to>
    <xdr:sp macro="" textlink="">
      <xdr:nvSpPr>
        <xdr:cNvPr id="140" name="楕円 139"/>
        <xdr:cNvSpPr/>
      </xdr:nvSpPr>
      <xdr:spPr>
        <a:xfrm>
          <a:off x="15053310" y="24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65405</xdr:rowOff>
    </xdr:from>
    <xdr:ext cx="762000" cy="255270"/>
    <xdr:sp macro="" textlink="">
      <xdr:nvSpPr>
        <xdr:cNvPr id="141" name="物件費該当値テキスト"/>
        <xdr:cNvSpPr txBox="1"/>
      </xdr:nvSpPr>
      <xdr:spPr>
        <a:xfrm>
          <a:off x="15179040" y="22942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165100</xdr:rowOff>
    </xdr:from>
    <xdr:to xmlns:xdr="http://schemas.openxmlformats.org/drawingml/2006/spreadsheetDrawing">
      <xdr:col>78</xdr:col>
      <xdr:colOff>120650</xdr:colOff>
      <xdr:row>14</xdr:row>
      <xdr:rowOff>95250</xdr:rowOff>
    </xdr:to>
    <xdr:sp macro="" textlink="">
      <xdr:nvSpPr>
        <xdr:cNvPr id="142" name="楕円 141"/>
        <xdr:cNvSpPr/>
      </xdr:nvSpPr>
      <xdr:spPr>
        <a:xfrm>
          <a:off x="14283690" y="2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105410</xdr:rowOff>
    </xdr:from>
    <xdr:ext cx="732790" cy="259080"/>
    <xdr:sp macro="" textlink="">
      <xdr:nvSpPr>
        <xdr:cNvPr id="143" name="テキスト ボックス 142"/>
        <xdr:cNvSpPr txBox="1"/>
      </xdr:nvSpPr>
      <xdr:spPr>
        <a:xfrm>
          <a:off x="13987780" y="21628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137795</xdr:rowOff>
    </xdr:from>
    <xdr:to xmlns:xdr="http://schemas.openxmlformats.org/drawingml/2006/spreadsheetDrawing">
      <xdr:col>74</xdr:col>
      <xdr:colOff>31750</xdr:colOff>
      <xdr:row>14</xdr:row>
      <xdr:rowOff>67945</xdr:rowOff>
    </xdr:to>
    <xdr:sp macro="" textlink="">
      <xdr:nvSpPr>
        <xdr:cNvPr id="144" name="楕円 143"/>
        <xdr:cNvSpPr/>
      </xdr:nvSpPr>
      <xdr:spPr>
        <a:xfrm>
          <a:off x="13480415" y="23666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78105</xdr:rowOff>
    </xdr:from>
    <xdr:ext cx="762000" cy="255270"/>
    <xdr:sp macro="" textlink="">
      <xdr:nvSpPr>
        <xdr:cNvPr id="145" name="テキスト ボックス 144"/>
        <xdr:cNvSpPr txBox="1"/>
      </xdr:nvSpPr>
      <xdr:spPr>
        <a:xfrm>
          <a:off x="13167360" y="2135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83185</xdr:rowOff>
    </xdr:from>
    <xdr:to xmlns:xdr="http://schemas.openxmlformats.org/drawingml/2006/spreadsheetDrawing">
      <xdr:col>69</xdr:col>
      <xdr:colOff>142875</xdr:colOff>
      <xdr:row>14</xdr:row>
      <xdr:rowOff>13335</xdr:rowOff>
    </xdr:to>
    <xdr:sp macro="" textlink="">
      <xdr:nvSpPr>
        <xdr:cNvPr id="146" name="楕円 145"/>
        <xdr:cNvSpPr/>
      </xdr:nvSpPr>
      <xdr:spPr>
        <a:xfrm>
          <a:off x="12659995" y="231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23495</xdr:rowOff>
    </xdr:from>
    <xdr:ext cx="762000" cy="259080"/>
    <xdr:sp macro="" textlink="">
      <xdr:nvSpPr>
        <xdr:cNvPr id="147" name="テキスト ボックス 146"/>
        <xdr:cNvSpPr txBox="1"/>
      </xdr:nvSpPr>
      <xdr:spPr>
        <a:xfrm>
          <a:off x="12364085" y="2080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133350</xdr:rowOff>
    </xdr:from>
    <xdr:to xmlns:xdr="http://schemas.openxmlformats.org/drawingml/2006/spreadsheetDrawing">
      <xdr:col>65</xdr:col>
      <xdr:colOff>53975</xdr:colOff>
      <xdr:row>14</xdr:row>
      <xdr:rowOff>63500</xdr:rowOff>
    </xdr:to>
    <xdr:sp macro="" textlink="">
      <xdr:nvSpPr>
        <xdr:cNvPr id="148" name="楕円 147"/>
        <xdr:cNvSpPr/>
      </xdr:nvSpPr>
      <xdr:spPr>
        <a:xfrm>
          <a:off x="11856720" y="2362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73660</xdr:rowOff>
    </xdr:from>
    <xdr:ext cx="758190" cy="259080"/>
    <xdr:sp macro="" textlink="">
      <xdr:nvSpPr>
        <xdr:cNvPr id="149" name="テキスト ボックス 148"/>
        <xdr:cNvSpPr txBox="1"/>
      </xdr:nvSpPr>
      <xdr:spPr>
        <a:xfrm>
          <a:off x="11543665" y="2131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0" name="正方形/長方形 149"/>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57" name="正方形/長方形 156"/>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59" name="正方形/長方形 158"/>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扶助費に係る経常収支比率は類似団体平均を下回っており、昨年</a:t>
          </a:r>
          <a:r>
            <a:rPr kumimoji="1" lang="ja-JP" altLang="en-US" sz="1300" b="0" i="0" baseline="0">
              <a:solidFill>
                <a:schemeClr val="dk1"/>
              </a:solidFill>
              <a:effectLst/>
              <a:latin typeface="ＭＳ Ｐゴシック"/>
              <a:ea typeface="ＭＳ Ｐゴシック"/>
              <a:cs typeface="+mn-cs"/>
            </a:rPr>
            <a:t>から</a:t>
          </a:r>
          <a:r>
            <a:rPr kumimoji="1" lang="en-US" altLang="ja-JP" sz="1300" b="0" i="0" baseline="0">
              <a:solidFill>
                <a:schemeClr val="dk1"/>
              </a:solidFill>
              <a:effectLst/>
              <a:latin typeface="ＭＳ Ｐゴシック"/>
              <a:ea typeface="ＭＳ Ｐゴシック"/>
              <a:cs typeface="+mn-cs"/>
            </a:rPr>
            <a:t>0.3</a:t>
          </a:r>
          <a:r>
            <a:rPr kumimoji="1" lang="ja-JP" altLang="en-US" sz="1300" b="0" i="0" baseline="0">
              <a:solidFill>
                <a:schemeClr val="dk1"/>
              </a:solidFill>
              <a:effectLst/>
              <a:latin typeface="ＭＳ Ｐゴシック"/>
              <a:ea typeface="ＭＳ Ｐゴシック"/>
              <a:cs typeface="+mn-cs"/>
            </a:rPr>
            <a:t>ポイント減少し</a:t>
          </a:r>
          <a:r>
            <a:rPr kumimoji="1" lang="ja-JP" altLang="ja-JP" sz="1300" b="0" i="0" baseline="0">
              <a:solidFill>
                <a:schemeClr val="dk1"/>
              </a:solidFill>
              <a:effectLst/>
              <a:latin typeface="ＭＳ Ｐゴシック"/>
              <a:ea typeface="ＭＳ Ｐゴシック"/>
              <a:cs typeface="+mn-cs"/>
            </a:rPr>
            <a:t>た。人口減少の影響により、今後扶助費の経常収支比率は逓減していくものと予想されるが、今後も適正な水準の維持に努める。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1" name="テキスト ボックス 160"/>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2" name="直線コネクタ 161"/>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5270"/>
    <xdr:sp macro="" textlink="">
      <xdr:nvSpPr>
        <xdr:cNvPr id="163" name="テキスト ボックス 162"/>
        <xdr:cNvSpPr txBox="1"/>
      </xdr:nvSpPr>
      <xdr:spPr>
        <a:xfrm>
          <a:off x="23685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64" name="直線コネクタ 163"/>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65" name="テキスト ボックス 164"/>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66" name="直線コネクタ 165"/>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67" name="テキスト ボックス 166"/>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68" name="直線コネクタ 167"/>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5270"/>
    <xdr:sp macro="" textlink="">
      <xdr:nvSpPr>
        <xdr:cNvPr id="169" name="テキスト ボックス 168"/>
        <xdr:cNvSpPr txBox="1"/>
      </xdr:nvSpPr>
      <xdr:spPr>
        <a:xfrm>
          <a:off x="236855" y="9700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0" name="直線コネクタ 169"/>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9080"/>
    <xdr:sp macro="" textlink="">
      <xdr:nvSpPr>
        <xdr:cNvPr id="171" name="テキスト ボックス 170"/>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2" name="直線コネクタ 171"/>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3" name="テキスト ボックス 172"/>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74" name="直線コネクタ 17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5270"/>
    <xdr:sp macro="" textlink="">
      <xdr:nvSpPr>
        <xdr:cNvPr id="175" name="テキスト ボックス 174"/>
        <xdr:cNvSpPr txBox="1"/>
      </xdr:nvSpPr>
      <xdr:spPr>
        <a:xfrm>
          <a:off x="23685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7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50800</xdr:rowOff>
    </xdr:from>
    <xdr:to xmlns:xdr="http://schemas.openxmlformats.org/drawingml/2006/spreadsheetDrawing">
      <xdr:col>24</xdr:col>
      <xdr:colOff>25400</xdr:colOff>
      <xdr:row>62</xdr:row>
      <xdr:rowOff>69850</xdr:rowOff>
    </xdr:to>
    <xdr:cxnSp macro="">
      <xdr:nvCxnSpPr>
        <xdr:cNvPr id="177" name="直線コネクタ 176"/>
        <xdr:cNvCxnSpPr/>
      </xdr:nvCxnSpPr>
      <xdr:spPr>
        <a:xfrm flipV="1">
          <a:off x="44145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41910</xdr:rowOff>
    </xdr:from>
    <xdr:ext cx="758190" cy="255270"/>
    <xdr:sp macro="" textlink="">
      <xdr:nvSpPr>
        <xdr:cNvPr id="178" name="扶助費最小値テキスト"/>
        <xdr:cNvSpPr txBox="1"/>
      </xdr:nvSpPr>
      <xdr:spPr>
        <a:xfrm>
          <a:off x="4503420" y="106718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69850</xdr:rowOff>
    </xdr:from>
    <xdr:to xmlns:xdr="http://schemas.openxmlformats.org/drawingml/2006/spreadsheetDrawing">
      <xdr:col>24</xdr:col>
      <xdr:colOff>114300</xdr:colOff>
      <xdr:row>62</xdr:row>
      <xdr:rowOff>69850</xdr:rowOff>
    </xdr:to>
    <xdr:cxnSp macro="">
      <xdr:nvCxnSpPr>
        <xdr:cNvPr id="179" name="直線コネクタ 178"/>
        <xdr:cNvCxnSpPr/>
      </xdr:nvCxnSpPr>
      <xdr:spPr>
        <a:xfrm>
          <a:off x="4342765" y="106997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137160</xdr:rowOff>
    </xdr:from>
    <xdr:ext cx="758190" cy="259080"/>
    <xdr:sp macro="" textlink="">
      <xdr:nvSpPr>
        <xdr:cNvPr id="180" name="扶助費最大値テキスト"/>
        <xdr:cNvSpPr txBox="1"/>
      </xdr:nvSpPr>
      <xdr:spPr>
        <a:xfrm>
          <a:off x="4503420" y="88811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50800</xdr:rowOff>
    </xdr:from>
    <xdr:to xmlns:xdr="http://schemas.openxmlformats.org/drawingml/2006/spreadsheetDrawing">
      <xdr:col>24</xdr:col>
      <xdr:colOff>114300</xdr:colOff>
      <xdr:row>53</xdr:row>
      <xdr:rowOff>50800</xdr:rowOff>
    </xdr:to>
    <xdr:cxnSp macro="">
      <xdr:nvCxnSpPr>
        <xdr:cNvPr id="181" name="直線コネクタ 180"/>
        <xdr:cNvCxnSpPr/>
      </xdr:nvCxnSpPr>
      <xdr:spPr>
        <a:xfrm>
          <a:off x="4342765" y="91376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53</xdr:row>
      <xdr:rowOff>127000</xdr:rowOff>
    </xdr:from>
    <xdr:to xmlns:xdr="http://schemas.openxmlformats.org/drawingml/2006/spreadsheetDrawing">
      <xdr:col>24</xdr:col>
      <xdr:colOff>25400</xdr:colOff>
      <xdr:row>54</xdr:row>
      <xdr:rowOff>12700</xdr:rowOff>
    </xdr:to>
    <xdr:cxnSp macro="">
      <xdr:nvCxnSpPr>
        <xdr:cNvPr id="182" name="直線コネクタ 181"/>
        <xdr:cNvCxnSpPr/>
      </xdr:nvCxnSpPr>
      <xdr:spPr>
        <a:xfrm flipV="1">
          <a:off x="3657600" y="9213850"/>
          <a:ext cx="7569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29210</xdr:rowOff>
    </xdr:from>
    <xdr:ext cx="758190" cy="255270"/>
    <xdr:sp macro="" textlink="">
      <xdr:nvSpPr>
        <xdr:cNvPr id="183" name="扶助費平均値テキスト"/>
        <xdr:cNvSpPr txBox="1"/>
      </xdr:nvSpPr>
      <xdr:spPr>
        <a:xfrm>
          <a:off x="4503420" y="963041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57150</xdr:rowOff>
    </xdr:from>
    <xdr:to xmlns:xdr="http://schemas.openxmlformats.org/drawingml/2006/spreadsheetDrawing">
      <xdr:col>24</xdr:col>
      <xdr:colOff>76200</xdr:colOff>
      <xdr:row>56</xdr:row>
      <xdr:rowOff>158750</xdr:rowOff>
    </xdr:to>
    <xdr:sp macro="" textlink="">
      <xdr:nvSpPr>
        <xdr:cNvPr id="184" name="フローチャート: 判断 183"/>
        <xdr:cNvSpPr/>
      </xdr:nvSpPr>
      <xdr:spPr>
        <a:xfrm>
          <a:off x="4380865" y="9658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146050</xdr:rowOff>
    </xdr:from>
    <xdr:to xmlns:xdr="http://schemas.openxmlformats.org/drawingml/2006/spreadsheetDrawing">
      <xdr:col>19</xdr:col>
      <xdr:colOff>182880</xdr:colOff>
      <xdr:row>54</xdr:row>
      <xdr:rowOff>12700</xdr:rowOff>
    </xdr:to>
    <xdr:cxnSp macro="">
      <xdr:nvCxnSpPr>
        <xdr:cNvPr id="185" name="直線コネクタ 184"/>
        <xdr:cNvCxnSpPr/>
      </xdr:nvCxnSpPr>
      <xdr:spPr>
        <a:xfrm>
          <a:off x="2841625" y="9232900"/>
          <a:ext cx="8159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86" name="フローチャート: 判断 185"/>
        <xdr:cNvSpPr/>
      </xdr:nvSpPr>
      <xdr:spPr>
        <a:xfrm>
          <a:off x="3611245" y="9639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124460</xdr:rowOff>
    </xdr:from>
    <xdr:ext cx="736600" cy="259080"/>
    <xdr:sp macro="" textlink="">
      <xdr:nvSpPr>
        <xdr:cNvPr id="187" name="テキスト ボックス 186"/>
        <xdr:cNvSpPr txBox="1"/>
      </xdr:nvSpPr>
      <xdr:spPr>
        <a:xfrm>
          <a:off x="329819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146050</xdr:rowOff>
    </xdr:from>
    <xdr:to xmlns:xdr="http://schemas.openxmlformats.org/drawingml/2006/spreadsheetDrawing">
      <xdr:col>15</xdr:col>
      <xdr:colOff>98425</xdr:colOff>
      <xdr:row>53</xdr:row>
      <xdr:rowOff>146050</xdr:rowOff>
    </xdr:to>
    <xdr:cxnSp macro="">
      <xdr:nvCxnSpPr>
        <xdr:cNvPr id="188" name="直線コネクタ 187"/>
        <xdr:cNvCxnSpPr/>
      </xdr:nvCxnSpPr>
      <xdr:spPr>
        <a:xfrm>
          <a:off x="2021205" y="923290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2790825"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58190" cy="259080"/>
    <xdr:sp macro="" textlink="">
      <xdr:nvSpPr>
        <xdr:cNvPr id="190" name="テキスト ボックス 189"/>
        <xdr:cNvSpPr txBox="1"/>
      </xdr:nvSpPr>
      <xdr:spPr>
        <a:xfrm>
          <a:off x="2494915" y="96685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146050</xdr:rowOff>
    </xdr:from>
    <xdr:to xmlns:xdr="http://schemas.openxmlformats.org/drawingml/2006/spreadsheetDrawing">
      <xdr:col>11</xdr:col>
      <xdr:colOff>9525</xdr:colOff>
      <xdr:row>54</xdr:row>
      <xdr:rowOff>12700</xdr:rowOff>
    </xdr:to>
    <xdr:cxnSp macro="">
      <xdr:nvCxnSpPr>
        <xdr:cNvPr id="191" name="直線コネクタ 190"/>
        <xdr:cNvCxnSpPr/>
      </xdr:nvCxnSpPr>
      <xdr:spPr>
        <a:xfrm flipV="1">
          <a:off x="1217930" y="923290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1987550" y="9582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2000" cy="259080"/>
    <xdr:sp macro="" textlink="">
      <xdr:nvSpPr>
        <xdr:cNvPr id="193" name="テキスト ボックス 192"/>
        <xdr:cNvSpPr txBox="1"/>
      </xdr:nvSpPr>
      <xdr:spPr>
        <a:xfrm>
          <a:off x="1674495"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194" name="フローチャート: 判断 193"/>
        <xdr:cNvSpPr/>
      </xdr:nvSpPr>
      <xdr:spPr>
        <a:xfrm>
          <a:off x="116713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143510</xdr:rowOff>
    </xdr:from>
    <xdr:ext cx="758190" cy="255270"/>
    <xdr:sp macro="" textlink="">
      <xdr:nvSpPr>
        <xdr:cNvPr id="195" name="テキスト ボックス 194"/>
        <xdr:cNvSpPr txBox="1"/>
      </xdr:nvSpPr>
      <xdr:spPr>
        <a:xfrm>
          <a:off x="871220" y="97447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190" cy="259080"/>
    <xdr:sp macro="" textlink="">
      <xdr:nvSpPr>
        <xdr:cNvPr id="196" name="テキスト ボックス 195"/>
        <xdr:cNvSpPr txBox="1"/>
      </xdr:nvSpPr>
      <xdr:spPr>
        <a:xfrm>
          <a:off x="421576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190" cy="259080"/>
    <xdr:sp macro="" textlink="">
      <xdr:nvSpPr>
        <xdr:cNvPr id="197" name="テキスト ボックス 196"/>
        <xdr:cNvSpPr txBox="1"/>
      </xdr:nvSpPr>
      <xdr:spPr>
        <a:xfrm>
          <a:off x="346329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198" name="テキスト ボックス 19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199" name="テキスト ボックス 19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190" cy="259080"/>
    <xdr:sp macro="" textlink="">
      <xdr:nvSpPr>
        <xdr:cNvPr id="200" name="テキスト ボックス 199"/>
        <xdr:cNvSpPr txBox="1"/>
      </xdr:nvSpPr>
      <xdr:spPr>
        <a:xfrm>
          <a:off x="101917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76200</xdr:rowOff>
    </xdr:from>
    <xdr:to xmlns:xdr="http://schemas.openxmlformats.org/drawingml/2006/spreadsheetDrawing">
      <xdr:col>24</xdr:col>
      <xdr:colOff>76200</xdr:colOff>
      <xdr:row>54</xdr:row>
      <xdr:rowOff>6350</xdr:rowOff>
    </xdr:to>
    <xdr:sp macro="" textlink="">
      <xdr:nvSpPr>
        <xdr:cNvPr id="201" name="楕円 200"/>
        <xdr:cNvSpPr/>
      </xdr:nvSpPr>
      <xdr:spPr>
        <a:xfrm>
          <a:off x="4380865" y="9163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156210</xdr:rowOff>
    </xdr:from>
    <xdr:ext cx="758190" cy="255270"/>
    <xdr:sp macro="" textlink="">
      <xdr:nvSpPr>
        <xdr:cNvPr id="202" name="扶助費該当値テキスト"/>
        <xdr:cNvSpPr txBox="1"/>
      </xdr:nvSpPr>
      <xdr:spPr>
        <a:xfrm>
          <a:off x="4503420" y="90716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133350</xdr:rowOff>
    </xdr:from>
    <xdr:to xmlns:xdr="http://schemas.openxmlformats.org/drawingml/2006/spreadsheetDrawing">
      <xdr:col>20</xdr:col>
      <xdr:colOff>38100</xdr:colOff>
      <xdr:row>54</xdr:row>
      <xdr:rowOff>63500</xdr:rowOff>
    </xdr:to>
    <xdr:sp macro="" textlink="">
      <xdr:nvSpPr>
        <xdr:cNvPr id="203" name="楕円 202"/>
        <xdr:cNvSpPr/>
      </xdr:nvSpPr>
      <xdr:spPr>
        <a:xfrm>
          <a:off x="3611245" y="9220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73660</xdr:rowOff>
    </xdr:from>
    <xdr:ext cx="736600" cy="259080"/>
    <xdr:sp macro="" textlink="">
      <xdr:nvSpPr>
        <xdr:cNvPr id="204" name="テキスト ボックス 203"/>
        <xdr:cNvSpPr txBox="1"/>
      </xdr:nvSpPr>
      <xdr:spPr>
        <a:xfrm>
          <a:off x="3298190" y="898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95250</xdr:rowOff>
    </xdr:from>
    <xdr:to xmlns:xdr="http://schemas.openxmlformats.org/drawingml/2006/spreadsheetDrawing">
      <xdr:col>15</xdr:col>
      <xdr:colOff>149225</xdr:colOff>
      <xdr:row>54</xdr:row>
      <xdr:rowOff>25400</xdr:rowOff>
    </xdr:to>
    <xdr:sp macro="" textlink="">
      <xdr:nvSpPr>
        <xdr:cNvPr id="205" name="楕円 204"/>
        <xdr:cNvSpPr/>
      </xdr:nvSpPr>
      <xdr:spPr>
        <a:xfrm>
          <a:off x="2790825"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35560</xdr:rowOff>
    </xdr:from>
    <xdr:ext cx="758190" cy="259080"/>
    <xdr:sp macro="" textlink="">
      <xdr:nvSpPr>
        <xdr:cNvPr id="206" name="テキスト ボックス 205"/>
        <xdr:cNvSpPr txBox="1"/>
      </xdr:nvSpPr>
      <xdr:spPr>
        <a:xfrm>
          <a:off x="2494915" y="895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95250</xdr:rowOff>
    </xdr:from>
    <xdr:to xmlns:xdr="http://schemas.openxmlformats.org/drawingml/2006/spreadsheetDrawing">
      <xdr:col>11</xdr:col>
      <xdr:colOff>60325</xdr:colOff>
      <xdr:row>54</xdr:row>
      <xdr:rowOff>25400</xdr:rowOff>
    </xdr:to>
    <xdr:sp macro="" textlink="">
      <xdr:nvSpPr>
        <xdr:cNvPr id="207" name="楕円 206"/>
        <xdr:cNvSpPr/>
      </xdr:nvSpPr>
      <xdr:spPr>
        <a:xfrm>
          <a:off x="1987550" y="9182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35560</xdr:rowOff>
    </xdr:from>
    <xdr:ext cx="762000" cy="259080"/>
    <xdr:sp macro="" textlink="">
      <xdr:nvSpPr>
        <xdr:cNvPr id="208" name="テキスト ボックス 207"/>
        <xdr:cNvSpPr txBox="1"/>
      </xdr:nvSpPr>
      <xdr:spPr>
        <a:xfrm>
          <a:off x="1674495"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133350</xdr:rowOff>
    </xdr:from>
    <xdr:to xmlns:xdr="http://schemas.openxmlformats.org/drawingml/2006/spreadsheetDrawing">
      <xdr:col>6</xdr:col>
      <xdr:colOff>171450</xdr:colOff>
      <xdr:row>54</xdr:row>
      <xdr:rowOff>63500</xdr:rowOff>
    </xdr:to>
    <xdr:sp macro="" textlink="">
      <xdr:nvSpPr>
        <xdr:cNvPr id="209" name="楕円 208"/>
        <xdr:cNvSpPr/>
      </xdr:nvSpPr>
      <xdr:spPr>
        <a:xfrm>
          <a:off x="116713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73660</xdr:rowOff>
    </xdr:from>
    <xdr:ext cx="758190" cy="259080"/>
    <xdr:sp macro="" textlink="">
      <xdr:nvSpPr>
        <xdr:cNvPr id="210" name="テキスト ボックス 209"/>
        <xdr:cNvSpPr txBox="1"/>
      </xdr:nvSpPr>
      <xdr:spPr>
        <a:xfrm>
          <a:off x="871220" y="8989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その他に係る経常収支比率は、前年度から</a:t>
          </a:r>
          <a:r>
            <a:rPr kumimoji="1" lang="en-US" altLang="ja-JP" sz="1300" b="0" i="0" baseline="0">
              <a:solidFill>
                <a:schemeClr val="dk1"/>
              </a:solidFill>
              <a:effectLst/>
              <a:latin typeface="ＭＳ Ｐゴシック"/>
              <a:ea typeface="ＭＳ Ｐゴシック"/>
              <a:cs typeface="+mn-cs"/>
            </a:rPr>
            <a:t>1</a:t>
          </a:r>
          <a:r>
            <a:rPr kumimoji="1" lang="ja-JP" altLang="ja-JP" sz="1300" b="0" i="0" baseline="0">
              <a:solidFill>
                <a:schemeClr val="dk1"/>
              </a:solidFill>
              <a:effectLst/>
              <a:latin typeface="ＭＳ Ｐゴシック"/>
              <a:ea typeface="ＭＳ Ｐゴシック"/>
              <a:cs typeface="+mn-cs"/>
            </a:rPr>
            <a:t>.</a:t>
          </a:r>
          <a:r>
            <a:rPr kumimoji="1" lang="en-US" altLang="ja-JP" sz="1300" b="0" i="0" baseline="0">
              <a:solidFill>
                <a:schemeClr val="dk1"/>
              </a:solidFill>
              <a:effectLst/>
              <a:latin typeface="ＭＳ Ｐゴシック"/>
              <a:ea typeface="ＭＳ Ｐゴシック"/>
              <a:cs typeface="+mn-cs"/>
            </a:rPr>
            <a:t>9</a:t>
          </a:r>
          <a:r>
            <a:rPr kumimoji="1" lang="ja-JP" altLang="ja-JP" sz="1300" b="0" i="0" baseline="0">
              <a:solidFill>
                <a:schemeClr val="dk1"/>
              </a:solidFill>
              <a:effectLst/>
              <a:latin typeface="ＭＳ Ｐゴシック"/>
              <a:ea typeface="ＭＳ Ｐゴシック"/>
              <a:cs typeface="+mn-cs"/>
            </a:rPr>
            <a:t>ポイント</a:t>
          </a:r>
          <a:r>
            <a:rPr kumimoji="1" lang="ja-JP" altLang="en-US" sz="1300" b="0" i="0" baseline="0">
              <a:solidFill>
                <a:schemeClr val="dk1"/>
              </a:solidFill>
              <a:effectLst/>
              <a:latin typeface="ＭＳ Ｐゴシック"/>
              <a:ea typeface="ＭＳ Ｐゴシック"/>
              <a:cs typeface="+mn-cs"/>
            </a:rPr>
            <a:t>減少したが</a:t>
          </a:r>
          <a:r>
            <a:rPr kumimoji="1" lang="ja-JP" altLang="ja-JP" sz="1300" b="0" i="0" baseline="0">
              <a:solidFill>
                <a:schemeClr val="dk1"/>
              </a:solidFill>
              <a:effectLst/>
              <a:latin typeface="ＭＳ Ｐゴシック"/>
              <a:ea typeface="ＭＳ Ｐゴシック"/>
              <a:cs typeface="+mn-cs"/>
            </a:rPr>
            <a:t>、類似団体平均値を上回っている。</a:t>
          </a:r>
          <a:r>
            <a:rPr kumimoji="1" lang="ja-JP" altLang="en-US" sz="1300" b="0" i="0" baseline="0">
              <a:solidFill>
                <a:schemeClr val="dk1"/>
              </a:solidFill>
              <a:effectLst/>
              <a:latin typeface="ＭＳ Ｐゴシック"/>
              <a:ea typeface="ＭＳ Ｐゴシック"/>
              <a:cs typeface="+mn-cs"/>
            </a:rPr>
            <a:t>原因は</a:t>
          </a:r>
          <a:r>
            <a:rPr kumimoji="1" lang="ja-JP" altLang="ja-JP" sz="1300" b="0" i="0" baseline="0">
              <a:solidFill>
                <a:schemeClr val="dk1"/>
              </a:solidFill>
              <a:effectLst/>
              <a:latin typeface="ＭＳ Ｐゴシック"/>
              <a:ea typeface="ＭＳ Ｐゴシック"/>
              <a:cs typeface="+mn-cs"/>
            </a:rPr>
            <a:t>、下水道事業</a:t>
          </a:r>
          <a:r>
            <a:rPr kumimoji="1" lang="ja-JP" altLang="en-US" sz="1300" b="0" i="0" baseline="0">
              <a:solidFill>
                <a:schemeClr val="dk1"/>
              </a:solidFill>
              <a:effectLst/>
              <a:latin typeface="ＭＳ Ｐゴシック"/>
              <a:ea typeface="ＭＳ Ｐゴシック"/>
              <a:cs typeface="+mn-cs"/>
            </a:rPr>
            <a:t>が公営企業会計となったことにより、一部補助金として支出することとなったためと考える。下水道事業においては、</a:t>
          </a:r>
          <a:r>
            <a:rPr kumimoji="1" lang="ja-JP" altLang="ja-JP" sz="1300" b="0" i="0" baseline="0">
              <a:solidFill>
                <a:schemeClr val="dk1"/>
              </a:solidFill>
              <a:effectLst/>
              <a:latin typeface="ＭＳ Ｐゴシック"/>
              <a:ea typeface="ＭＳ Ｐゴシック"/>
              <a:cs typeface="+mn-cs"/>
            </a:rPr>
            <a:t>今後も受益者負担の適正化に努めつつ、効率的な運営を行ってい</a:t>
          </a:r>
          <a:r>
            <a:rPr kumimoji="1" lang="ja-JP" altLang="en-US" sz="1300" b="0" i="0" baseline="0">
              <a:solidFill>
                <a:schemeClr val="dk1"/>
              </a:solidFill>
              <a:effectLst/>
              <a:latin typeface="ＭＳ Ｐゴシック"/>
              <a:ea typeface="ＭＳ Ｐゴシック"/>
              <a:cs typeface="+mn-cs"/>
            </a:rPr>
            <a:t>ただく。</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2" name="テキスト ボックス 22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5270"/>
    <xdr:sp macro="" textlink="">
      <xdr:nvSpPr>
        <xdr:cNvPr id="224" name="テキスト ボックス 223"/>
        <xdr:cNvSpPr txBox="1"/>
      </xdr:nvSpPr>
      <xdr:spPr>
        <a:xfrm>
          <a:off x="1092644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26" name="テキスト ボックス 225"/>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28" name="テキスト ボックス 227"/>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5270"/>
    <xdr:sp macro="" textlink="">
      <xdr:nvSpPr>
        <xdr:cNvPr id="230" name="テキスト ボックス 229"/>
        <xdr:cNvSpPr txBox="1"/>
      </xdr:nvSpPr>
      <xdr:spPr>
        <a:xfrm>
          <a:off x="10926445" y="9700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32" name="テキスト ボックス 231"/>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34" name="テキスト ボックス 233"/>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5270"/>
    <xdr:sp macro="" textlink="">
      <xdr:nvSpPr>
        <xdr:cNvPr id="236" name="テキスト ボックス 235"/>
        <xdr:cNvSpPr txBox="1"/>
      </xdr:nvSpPr>
      <xdr:spPr>
        <a:xfrm>
          <a:off x="1092644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127000</xdr:rowOff>
    </xdr:from>
    <xdr:to xmlns:xdr="http://schemas.openxmlformats.org/drawingml/2006/spreadsheetDrawing">
      <xdr:col>82</xdr:col>
      <xdr:colOff>107950</xdr:colOff>
      <xdr:row>62</xdr:row>
      <xdr:rowOff>50800</xdr:rowOff>
    </xdr:to>
    <xdr:cxnSp macro="">
      <xdr:nvCxnSpPr>
        <xdr:cNvPr id="238" name="直線コネクタ 237"/>
        <xdr:cNvCxnSpPr/>
      </xdr:nvCxnSpPr>
      <xdr:spPr>
        <a:xfrm flipV="1">
          <a:off x="1510411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62</xdr:row>
      <xdr:rowOff>22860</xdr:rowOff>
    </xdr:from>
    <xdr:ext cx="762000" cy="259080"/>
    <xdr:sp macro="" textlink="">
      <xdr:nvSpPr>
        <xdr:cNvPr id="239" name="その他最小値テキスト"/>
        <xdr:cNvSpPr txBox="1"/>
      </xdr:nvSpPr>
      <xdr:spPr>
        <a:xfrm>
          <a:off x="1517904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50800</xdr:rowOff>
    </xdr:from>
    <xdr:to xmlns:xdr="http://schemas.openxmlformats.org/drawingml/2006/spreadsheetDrawing">
      <xdr:col>82</xdr:col>
      <xdr:colOff>182880</xdr:colOff>
      <xdr:row>62</xdr:row>
      <xdr:rowOff>50800</xdr:rowOff>
    </xdr:to>
    <xdr:cxnSp macro="">
      <xdr:nvCxnSpPr>
        <xdr:cNvPr id="240" name="直線コネクタ 239"/>
        <xdr:cNvCxnSpPr/>
      </xdr:nvCxnSpPr>
      <xdr:spPr>
        <a:xfrm>
          <a:off x="15015210" y="10680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41910</xdr:rowOff>
    </xdr:from>
    <xdr:ext cx="762000" cy="255270"/>
    <xdr:sp macro="" textlink="">
      <xdr:nvSpPr>
        <xdr:cNvPr id="241" name="その他最大値テキスト"/>
        <xdr:cNvSpPr txBox="1"/>
      </xdr:nvSpPr>
      <xdr:spPr>
        <a:xfrm>
          <a:off x="15179040" y="8785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127000</xdr:rowOff>
    </xdr:from>
    <xdr:to xmlns:xdr="http://schemas.openxmlformats.org/drawingml/2006/spreadsheetDrawing">
      <xdr:col>82</xdr:col>
      <xdr:colOff>182880</xdr:colOff>
      <xdr:row>52</xdr:row>
      <xdr:rowOff>127000</xdr:rowOff>
    </xdr:to>
    <xdr:cxnSp macro="">
      <xdr:nvCxnSpPr>
        <xdr:cNvPr id="242" name="直線コネクタ 241"/>
        <xdr:cNvCxnSpPr/>
      </xdr:nvCxnSpPr>
      <xdr:spPr>
        <a:xfrm>
          <a:off x="15015210" y="90424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88900</xdr:rowOff>
    </xdr:from>
    <xdr:to xmlns:xdr="http://schemas.openxmlformats.org/drawingml/2006/spreadsheetDrawing">
      <xdr:col>82</xdr:col>
      <xdr:colOff>107950</xdr:colOff>
      <xdr:row>59</xdr:row>
      <xdr:rowOff>158750</xdr:rowOff>
    </xdr:to>
    <xdr:cxnSp macro="">
      <xdr:nvCxnSpPr>
        <xdr:cNvPr id="243" name="直線コネクタ 242"/>
        <xdr:cNvCxnSpPr/>
      </xdr:nvCxnSpPr>
      <xdr:spPr>
        <a:xfrm flipV="1">
          <a:off x="14334490" y="10033000"/>
          <a:ext cx="76962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92710</xdr:rowOff>
    </xdr:from>
    <xdr:ext cx="762000" cy="259080"/>
    <xdr:sp macro="" textlink="">
      <xdr:nvSpPr>
        <xdr:cNvPr id="244" name="その他平均値テキスト"/>
        <xdr:cNvSpPr txBox="1"/>
      </xdr:nvSpPr>
      <xdr:spPr>
        <a:xfrm>
          <a:off x="1517904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5" name="フローチャート: 判断 244"/>
        <xdr:cNvSpPr/>
      </xdr:nvSpPr>
      <xdr:spPr>
        <a:xfrm>
          <a:off x="1505331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133350</xdr:rowOff>
    </xdr:from>
    <xdr:to xmlns:xdr="http://schemas.openxmlformats.org/drawingml/2006/spreadsheetDrawing">
      <xdr:col>78</xdr:col>
      <xdr:colOff>69850</xdr:colOff>
      <xdr:row>59</xdr:row>
      <xdr:rowOff>158750</xdr:rowOff>
    </xdr:to>
    <xdr:cxnSp macro="">
      <xdr:nvCxnSpPr>
        <xdr:cNvPr id="246" name="直線コネクタ 245"/>
        <xdr:cNvCxnSpPr/>
      </xdr:nvCxnSpPr>
      <xdr:spPr>
        <a:xfrm>
          <a:off x="13531215" y="10248900"/>
          <a:ext cx="8032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107950</xdr:rowOff>
    </xdr:from>
    <xdr:to xmlns:xdr="http://schemas.openxmlformats.org/drawingml/2006/spreadsheetDrawing">
      <xdr:col>78</xdr:col>
      <xdr:colOff>120650</xdr:colOff>
      <xdr:row>58</xdr:row>
      <xdr:rowOff>38100</xdr:rowOff>
    </xdr:to>
    <xdr:sp macro="" textlink="">
      <xdr:nvSpPr>
        <xdr:cNvPr id="247" name="フローチャート: 判断 246"/>
        <xdr:cNvSpPr/>
      </xdr:nvSpPr>
      <xdr:spPr>
        <a:xfrm>
          <a:off x="1428369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48260</xdr:rowOff>
    </xdr:from>
    <xdr:ext cx="732790" cy="259080"/>
    <xdr:sp macro="" textlink="">
      <xdr:nvSpPr>
        <xdr:cNvPr id="248" name="テキスト ボックス 247"/>
        <xdr:cNvSpPr txBox="1"/>
      </xdr:nvSpPr>
      <xdr:spPr>
        <a:xfrm>
          <a:off x="13987780" y="9649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82550</xdr:rowOff>
    </xdr:from>
    <xdr:to xmlns:xdr="http://schemas.openxmlformats.org/drawingml/2006/spreadsheetDrawing">
      <xdr:col>73</xdr:col>
      <xdr:colOff>180975</xdr:colOff>
      <xdr:row>59</xdr:row>
      <xdr:rowOff>133350</xdr:rowOff>
    </xdr:to>
    <xdr:cxnSp macro="">
      <xdr:nvCxnSpPr>
        <xdr:cNvPr id="249" name="直線コネクタ 248"/>
        <xdr:cNvCxnSpPr/>
      </xdr:nvCxnSpPr>
      <xdr:spPr>
        <a:xfrm>
          <a:off x="12710795" y="10198100"/>
          <a:ext cx="8204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63500</xdr:rowOff>
    </xdr:from>
    <xdr:to xmlns:xdr="http://schemas.openxmlformats.org/drawingml/2006/spreadsheetDrawing">
      <xdr:col>74</xdr:col>
      <xdr:colOff>31750</xdr:colOff>
      <xdr:row>58</xdr:row>
      <xdr:rowOff>165100</xdr:rowOff>
    </xdr:to>
    <xdr:sp macro="" textlink="">
      <xdr:nvSpPr>
        <xdr:cNvPr id="250" name="フローチャート: 判断 249"/>
        <xdr:cNvSpPr/>
      </xdr:nvSpPr>
      <xdr:spPr>
        <a:xfrm>
          <a:off x="13480415" y="10007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3810</xdr:rowOff>
    </xdr:from>
    <xdr:ext cx="762000" cy="259080"/>
    <xdr:sp macro="" textlink="">
      <xdr:nvSpPr>
        <xdr:cNvPr id="251" name="テキスト ボックス 250"/>
        <xdr:cNvSpPr txBox="1"/>
      </xdr:nvSpPr>
      <xdr:spPr>
        <a:xfrm>
          <a:off x="1316736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82550</xdr:rowOff>
    </xdr:from>
    <xdr:to xmlns:xdr="http://schemas.openxmlformats.org/drawingml/2006/spreadsheetDrawing">
      <xdr:col>69</xdr:col>
      <xdr:colOff>92075</xdr:colOff>
      <xdr:row>60</xdr:row>
      <xdr:rowOff>63500</xdr:rowOff>
    </xdr:to>
    <xdr:cxnSp macro="">
      <xdr:nvCxnSpPr>
        <xdr:cNvPr id="252" name="直線コネクタ 251"/>
        <xdr:cNvCxnSpPr/>
      </xdr:nvCxnSpPr>
      <xdr:spPr>
        <a:xfrm flipV="1">
          <a:off x="11890375" y="10198100"/>
          <a:ext cx="8204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53" name="フローチャート: 判断 252"/>
        <xdr:cNvSpPr/>
      </xdr:nvSpPr>
      <xdr:spPr>
        <a:xfrm>
          <a:off x="12659995"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137160</xdr:rowOff>
    </xdr:from>
    <xdr:ext cx="762000" cy="259080"/>
    <xdr:sp macro="" textlink="">
      <xdr:nvSpPr>
        <xdr:cNvPr id="254" name="テキスト ボックス 253"/>
        <xdr:cNvSpPr txBox="1"/>
      </xdr:nvSpPr>
      <xdr:spPr>
        <a:xfrm>
          <a:off x="12364085"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55" name="フローチャート: 判断 254"/>
        <xdr:cNvSpPr/>
      </xdr:nvSpPr>
      <xdr:spPr>
        <a:xfrm>
          <a:off x="11856720" y="10096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58190" cy="259080"/>
    <xdr:sp macro="" textlink="">
      <xdr:nvSpPr>
        <xdr:cNvPr id="256" name="テキスト ボックス 255"/>
        <xdr:cNvSpPr txBox="1"/>
      </xdr:nvSpPr>
      <xdr:spPr>
        <a:xfrm>
          <a:off x="11543665" y="9865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190" cy="259080"/>
    <xdr:sp macro="" textlink="">
      <xdr:nvSpPr>
        <xdr:cNvPr id="257" name="テキスト ボックス 256"/>
        <xdr:cNvSpPr txBox="1"/>
      </xdr:nvSpPr>
      <xdr:spPr>
        <a:xfrm>
          <a:off x="149053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58" name="テキスト ボックス 25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9" name="テキスト ボックス 25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190" cy="259080"/>
    <xdr:sp macro="" textlink="">
      <xdr:nvSpPr>
        <xdr:cNvPr id="260" name="テキスト ボックス 259"/>
        <xdr:cNvSpPr txBox="1"/>
      </xdr:nvSpPr>
      <xdr:spPr>
        <a:xfrm>
          <a:off x="125120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1" name="テキスト ボックス 26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38100</xdr:rowOff>
    </xdr:from>
    <xdr:to xmlns:xdr="http://schemas.openxmlformats.org/drawingml/2006/spreadsheetDrawing">
      <xdr:col>82</xdr:col>
      <xdr:colOff>158750</xdr:colOff>
      <xdr:row>58</xdr:row>
      <xdr:rowOff>139700</xdr:rowOff>
    </xdr:to>
    <xdr:sp macro="" textlink="">
      <xdr:nvSpPr>
        <xdr:cNvPr id="262" name="楕円 261"/>
        <xdr:cNvSpPr/>
      </xdr:nvSpPr>
      <xdr:spPr>
        <a:xfrm>
          <a:off x="1505331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58</xdr:row>
      <xdr:rowOff>10160</xdr:rowOff>
    </xdr:from>
    <xdr:ext cx="762000" cy="259080"/>
    <xdr:sp macro="" textlink="">
      <xdr:nvSpPr>
        <xdr:cNvPr id="263" name="その他該当値テキスト"/>
        <xdr:cNvSpPr txBox="1"/>
      </xdr:nvSpPr>
      <xdr:spPr>
        <a:xfrm>
          <a:off x="1517904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107950</xdr:rowOff>
    </xdr:from>
    <xdr:to xmlns:xdr="http://schemas.openxmlformats.org/drawingml/2006/spreadsheetDrawing">
      <xdr:col>78</xdr:col>
      <xdr:colOff>120650</xdr:colOff>
      <xdr:row>60</xdr:row>
      <xdr:rowOff>38100</xdr:rowOff>
    </xdr:to>
    <xdr:sp macro="" textlink="">
      <xdr:nvSpPr>
        <xdr:cNvPr id="264" name="楕円 263"/>
        <xdr:cNvSpPr/>
      </xdr:nvSpPr>
      <xdr:spPr>
        <a:xfrm>
          <a:off x="1428369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22860</xdr:rowOff>
    </xdr:from>
    <xdr:ext cx="732790" cy="259080"/>
    <xdr:sp macro="" textlink="">
      <xdr:nvSpPr>
        <xdr:cNvPr id="265" name="テキスト ボックス 264"/>
        <xdr:cNvSpPr txBox="1"/>
      </xdr:nvSpPr>
      <xdr:spPr>
        <a:xfrm>
          <a:off x="13987780" y="103098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82550</xdr:rowOff>
    </xdr:from>
    <xdr:to xmlns:xdr="http://schemas.openxmlformats.org/drawingml/2006/spreadsheetDrawing">
      <xdr:col>74</xdr:col>
      <xdr:colOff>31750</xdr:colOff>
      <xdr:row>60</xdr:row>
      <xdr:rowOff>12700</xdr:rowOff>
    </xdr:to>
    <xdr:sp macro="" textlink="">
      <xdr:nvSpPr>
        <xdr:cNvPr id="266" name="楕円 265"/>
        <xdr:cNvSpPr/>
      </xdr:nvSpPr>
      <xdr:spPr>
        <a:xfrm>
          <a:off x="13480415" y="10198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168910</xdr:rowOff>
    </xdr:from>
    <xdr:ext cx="762000" cy="255270"/>
    <xdr:sp macro="" textlink="">
      <xdr:nvSpPr>
        <xdr:cNvPr id="267" name="テキスト ボックス 266"/>
        <xdr:cNvSpPr txBox="1"/>
      </xdr:nvSpPr>
      <xdr:spPr>
        <a:xfrm>
          <a:off x="13167360" y="10284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31750</xdr:rowOff>
    </xdr:from>
    <xdr:to xmlns:xdr="http://schemas.openxmlformats.org/drawingml/2006/spreadsheetDrawing">
      <xdr:col>69</xdr:col>
      <xdr:colOff>142875</xdr:colOff>
      <xdr:row>59</xdr:row>
      <xdr:rowOff>133350</xdr:rowOff>
    </xdr:to>
    <xdr:sp macro="" textlink="">
      <xdr:nvSpPr>
        <xdr:cNvPr id="268" name="楕円 267"/>
        <xdr:cNvSpPr/>
      </xdr:nvSpPr>
      <xdr:spPr>
        <a:xfrm>
          <a:off x="12659995"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118110</xdr:rowOff>
    </xdr:from>
    <xdr:ext cx="762000" cy="259080"/>
    <xdr:sp macro="" textlink="">
      <xdr:nvSpPr>
        <xdr:cNvPr id="269" name="テキスト ボックス 268"/>
        <xdr:cNvSpPr txBox="1"/>
      </xdr:nvSpPr>
      <xdr:spPr>
        <a:xfrm>
          <a:off x="12364085"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12700</xdr:rowOff>
    </xdr:from>
    <xdr:to xmlns:xdr="http://schemas.openxmlformats.org/drawingml/2006/spreadsheetDrawing">
      <xdr:col>65</xdr:col>
      <xdr:colOff>53975</xdr:colOff>
      <xdr:row>60</xdr:row>
      <xdr:rowOff>114300</xdr:rowOff>
    </xdr:to>
    <xdr:sp macro="" textlink="">
      <xdr:nvSpPr>
        <xdr:cNvPr id="270" name="楕円 269"/>
        <xdr:cNvSpPr/>
      </xdr:nvSpPr>
      <xdr:spPr>
        <a:xfrm>
          <a:off x="11856720" y="10299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99060</xdr:rowOff>
    </xdr:from>
    <xdr:ext cx="758190" cy="255270"/>
    <xdr:sp macro="" textlink="">
      <xdr:nvSpPr>
        <xdr:cNvPr id="271" name="テキスト ボックス 270"/>
        <xdr:cNvSpPr txBox="1"/>
      </xdr:nvSpPr>
      <xdr:spPr>
        <a:xfrm>
          <a:off x="11543665" y="103860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2" name="正方形/長方形 27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3" name="正方形/長方形 27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4" name="正方形/長方形 27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5" name="正方形/長方形 27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6" name="正方形/長方形 27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7" name="正方形/長方形 27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8" name="正方形/長方形 27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9" name="正方形/長方形 27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0" name="正方形/長方形 27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1" name="正方形/長方形 28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2" name="テキスト ボックス 28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200" b="0" i="0" baseline="0">
              <a:solidFill>
                <a:schemeClr val="dk1"/>
              </a:solidFill>
              <a:effectLst/>
              <a:latin typeface="ＭＳ Ｐゴシック"/>
              <a:ea typeface="ＭＳ Ｐゴシック"/>
              <a:cs typeface="+mn-cs"/>
            </a:rPr>
            <a:t>前年度より</a:t>
          </a:r>
          <a:r>
            <a:rPr kumimoji="1" lang="en-US" altLang="ja-JP" sz="1200" b="0" i="0" baseline="0">
              <a:solidFill>
                <a:schemeClr val="dk1"/>
              </a:solidFill>
              <a:effectLst/>
              <a:latin typeface="ＭＳ Ｐゴシック"/>
              <a:ea typeface="ＭＳ Ｐゴシック"/>
              <a:cs typeface="+mn-cs"/>
            </a:rPr>
            <a:t>4</a:t>
          </a:r>
          <a:r>
            <a:rPr kumimoji="1" lang="ja-JP" altLang="ja-JP" sz="1200" b="0" i="0" baseline="0">
              <a:solidFill>
                <a:schemeClr val="dk1"/>
              </a:solidFill>
              <a:effectLst/>
              <a:latin typeface="ＭＳ Ｐゴシック"/>
              <a:ea typeface="ＭＳ Ｐゴシック"/>
              <a:cs typeface="+mn-cs"/>
            </a:rPr>
            <a:t>.</a:t>
          </a:r>
          <a:r>
            <a:rPr kumimoji="1" lang="en-US" altLang="ja-JP" sz="1200" b="0" i="0" baseline="0">
              <a:solidFill>
                <a:schemeClr val="dk1"/>
              </a:solidFill>
              <a:effectLst/>
              <a:latin typeface="ＭＳ Ｐゴシック"/>
              <a:ea typeface="ＭＳ Ｐゴシック"/>
              <a:cs typeface="+mn-cs"/>
            </a:rPr>
            <a:t>1</a:t>
          </a:r>
          <a:r>
            <a:rPr kumimoji="1" lang="ja-JP" altLang="ja-JP" sz="1200" b="0" i="0" baseline="0">
              <a:solidFill>
                <a:schemeClr val="dk1"/>
              </a:solidFill>
              <a:effectLst/>
              <a:latin typeface="ＭＳ Ｐゴシック"/>
              <a:ea typeface="ＭＳ Ｐゴシック"/>
              <a:cs typeface="+mn-cs"/>
            </a:rPr>
            <a:t>ポイント</a:t>
          </a:r>
          <a:r>
            <a:rPr kumimoji="1" lang="ja-JP" altLang="en-US" sz="1200" b="0" i="0" baseline="0">
              <a:solidFill>
                <a:schemeClr val="dk1"/>
              </a:solidFill>
              <a:effectLst/>
              <a:latin typeface="ＭＳ Ｐゴシック"/>
              <a:ea typeface="ＭＳ Ｐゴシック"/>
              <a:cs typeface="+mn-cs"/>
            </a:rPr>
            <a:t>増加し</a:t>
          </a:r>
          <a:r>
            <a:rPr kumimoji="1" lang="ja-JP" altLang="ja-JP" sz="1200" b="0" i="0" baseline="0">
              <a:solidFill>
                <a:schemeClr val="dk1"/>
              </a:solidFill>
              <a:effectLst/>
              <a:latin typeface="ＭＳ Ｐゴシック"/>
              <a:ea typeface="ＭＳ Ｐゴシック"/>
              <a:cs typeface="+mn-cs"/>
            </a:rPr>
            <a:t>、類似団体平均を</a:t>
          </a:r>
          <a:r>
            <a:rPr kumimoji="1" lang="ja-JP" altLang="en-US" sz="1200" b="0" i="0" baseline="0">
              <a:solidFill>
                <a:schemeClr val="dk1"/>
              </a:solidFill>
              <a:effectLst/>
              <a:latin typeface="ＭＳ Ｐゴシック"/>
              <a:ea typeface="ＭＳ Ｐゴシック"/>
              <a:cs typeface="+mn-cs"/>
            </a:rPr>
            <a:t>上</a:t>
          </a:r>
          <a:r>
            <a:rPr kumimoji="1" lang="ja-JP" altLang="ja-JP" sz="1200" b="0" i="0" baseline="0">
              <a:solidFill>
                <a:schemeClr val="dk1"/>
              </a:solidFill>
              <a:effectLst/>
              <a:latin typeface="ＭＳ Ｐゴシック"/>
              <a:ea typeface="ＭＳ Ｐゴシック"/>
              <a:cs typeface="+mn-cs"/>
            </a:rPr>
            <a:t>回っ</a:t>
          </a:r>
          <a:r>
            <a:rPr kumimoji="1" lang="ja-JP" altLang="en-US" sz="1200" b="0" i="0" baseline="0">
              <a:solidFill>
                <a:schemeClr val="dk1"/>
              </a:solidFill>
              <a:effectLst/>
              <a:latin typeface="ＭＳ Ｐゴシック"/>
              <a:ea typeface="ＭＳ Ｐゴシック"/>
              <a:cs typeface="+mn-cs"/>
            </a:rPr>
            <a:t>ている</a:t>
          </a:r>
          <a:r>
            <a:rPr kumimoji="1" lang="ja-JP" altLang="ja-JP" sz="1200" b="0" i="0" baseline="0">
              <a:solidFill>
                <a:schemeClr val="dk1"/>
              </a:solidFill>
              <a:effectLst/>
              <a:latin typeface="ＭＳ Ｐゴシック"/>
              <a:ea typeface="ＭＳ Ｐゴシック"/>
              <a:cs typeface="+mn-cs"/>
            </a:rPr>
            <a:t>。</a:t>
          </a:r>
          <a:r>
            <a:rPr kumimoji="1" lang="ja-JP" altLang="en-US" sz="1200" b="0" i="0" baseline="0">
              <a:solidFill>
                <a:schemeClr val="dk1"/>
              </a:solidFill>
              <a:effectLst/>
              <a:latin typeface="ＭＳ Ｐゴシック"/>
              <a:ea typeface="ＭＳ Ｐゴシック"/>
              <a:cs typeface="+mn-cs"/>
            </a:rPr>
            <a:t>原因としては、</a:t>
          </a:r>
          <a:r>
            <a:rPr kumimoji="1" lang="ja-JP" altLang="ja-JP" sz="1200" b="0" i="0" baseline="0">
              <a:solidFill>
                <a:schemeClr val="dk1"/>
              </a:solidFill>
              <a:effectLst/>
              <a:latin typeface="ＭＳ Ｐゴシック"/>
              <a:ea typeface="ＭＳ Ｐゴシック"/>
              <a:cs typeface="+mn-cs"/>
            </a:rPr>
            <a:t>令和６年度から下水道事業が公営企業会計とな</a:t>
          </a:r>
          <a:r>
            <a:rPr kumimoji="1" lang="ja-JP" altLang="en-US" sz="1200" b="0" i="0" baseline="0">
              <a:solidFill>
                <a:schemeClr val="dk1"/>
              </a:solidFill>
              <a:effectLst/>
              <a:latin typeface="ＭＳ Ｐゴシック"/>
              <a:ea typeface="ＭＳ Ｐゴシック"/>
              <a:cs typeface="+mn-cs"/>
            </a:rPr>
            <a:t>ったことによる補助としての支出の増加が大きく、その他、物価高騰対応事業等の実施による増加が考えられる。今後、</a:t>
          </a:r>
          <a:r>
            <a:rPr kumimoji="1" lang="ja-JP" altLang="ja-JP" sz="1200" b="0" i="0" baseline="0">
              <a:solidFill>
                <a:schemeClr val="dk1"/>
              </a:solidFill>
              <a:effectLst/>
              <a:latin typeface="ＭＳ Ｐゴシック"/>
              <a:ea typeface="ＭＳ Ｐゴシック"/>
              <a:cs typeface="+mn-cs"/>
            </a:rPr>
            <a:t>各種団体等への補助金についても、交付基準の見直しをしながら、各団体の決算状況や補助金の効果等を見極め、適正な補助制度のあり方を検討していく</a:t>
          </a:r>
          <a:r>
            <a:rPr kumimoji="1" lang="ja-JP" altLang="en-US" sz="1200" b="0" i="0" baseline="0">
              <a:solidFill>
                <a:schemeClr val="dk1"/>
              </a:solidFill>
              <a:effectLst/>
              <a:latin typeface="ＭＳ Ｐゴシック"/>
              <a:ea typeface="ＭＳ Ｐゴシック"/>
              <a:cs typeface="+mn-cs"/>
            </a:rPr>
            <a:t>とともに、物価高の状況の中において、町民の負担軽減に対する施策においては有効な財源を確保した上で実施していきたい。</a:t>
          </a:r>
          <a:endParaRPr lang="ja-JP" altLang="ja-JP" sz="12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83" name="テキスト ボックス 28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4" name="直線コネクタ 28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5270"/>
    <xdr:sp macro="" textlink="">
      <xdr:nvSpPr>
        <xdr:cNvPr id="285" name="テキスト ボックス 284"/>
        <xdr:cNvSpPr txBox="1"/>
      </xdr:nvSpPr>
      <xdr:spPr>
        <a:xfrm>
          <a:off x="1092644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6" name="直線コネクタ 285"/>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8000" cy="259080"/>
    <xdr:sp macro="" textlink="">
      <xdr:nvSpPr>
        <xdr:cNvPr id="287" name="テキスト ボックス 286"/>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8" name="直線コネクタ 287"/>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8000" cy="259080"/>
    <xdr:sp macro="" textlink="">
      <xdr:nvSpPr>
        <xdr:cNvPr id="289" name="テキスト ボックス 288"/>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0" name="直線コネクタ 289"/>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8000" cy="255270"/>
    <xdr:sp macro="" textlink="">
      <xdr:nvSpPr>
        <xdr:cNvPr id="291" name="テキスト ボックス 290"/>
        <xdr:cNvSpPr txBox="1"/>
      </xdr:nvSpPr>
      <xdr:spPr>
        <a:xfrm>
          <a:off x="10926445" y="6271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2" name="直線コネクタ 291"/>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8000" cy="259080"/>
    <xdr:sp macro="" textlink="">
      <xdr:nvSpPr>
        <xdr:cNvPr id="293" name="テキスト ボックス 292"/>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4" name="直線コネクタ 293"/>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8000" cy="259080"/>
    <xdr:sp macro="" textlink="">
      <xdr:nvSpPr>
        <xdr:cNvPr id="295" name="テキスト ボックス 294"/>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8000" cy="255270"/>
    <xdr:sp macro="" textlink="">
      <xdr:nvSpPr>
        <xdr:cNvPr id="297" name="テキスト ボックス 296"/>
        <xdr:cNvSpPr txBox="1"/>
      </xdr:nvSpPr>
      <xdr:spPr>
        <a:xfrm>
          <a:off x="1092644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85090</xdr:rowOff>
    </xdr:from>
    <xdr:to xmlns:xdr="http://schemas.openxmlformats.org/drawingml/2006/spreadsheetDrawing">
      <xdr:col>82</xdr:col>
      <xdr:colOff>107950</xdr:colOff>
      <xdr:row>42</xdr:row>
      <xdr:rowOff>43180</xdr:rowOff>
    </xdr:to>
    <xdr:cxnSp macro="">
      <xdr:nvCxnSpPr>
        <xdr:cNvPr id="299" name="直線コネクタ 298"/>
        <xdr:cNvCxnSpPr/>
      </xdr:nvCxnSpPr>
      <xdr:spPr>
        <a:xfrm flipV="1">
          <a:off x="1510411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42</xdr:row>
      <xdr:rowOff>15240</xdr:rowOff>
    </xdr:from>
    <xdr:ext cx="762000" cy="259080"/>
    <xdr:sp macro="" textlink="">
      <xdr:nvSpPr>
        <xdr:cNvPr id="300" name="補助費等最小値テキスト"/>
        <xdr:cNvSpPr txBox="1"/>
      </xdr:nvSpPr>
      <xdr:spPr>
        <a:xfrm>
          <a:off x="1517904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43180</xdr:rowOff>
    </xdr:from>
    <xdr:to xmlns:xdr="http://schemas.openxmlformats.org/drawingml/2006/spreadsheetDrawing">
      <xdr:col>82</xdr:col>
      <xdr:colOff>182880</xdr:colOff>
      <xdr:row>42</xdr:row>
      <xdr:rowOff>43180</xdr:rowOff>
    </xdr:to>
    <xdr:cxnSp macro="">
      <xdr:nvCxnSpPr>
        <xdr:cNvPr id="301" name="直線コネクタ 300"/>
        <xdr:cNvCxnSpPr/>
      </xdr:nvCxnSpPr>
      <xdr:spPr>
        <a:xfrm>
          <a:off x="15015210" y="7244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0</xdr:rowOff>
    </xdr:from>
    <xdr:ext cx="762000" cy="259080"/>
    <xdr:sp macro="" textlink="">
      <xdr:nvSpPr>
        <xdr:cNvPr id="302" name="補助費等最大値テキスト"/>
        <xdr:cNvSpPr txBox="1"/>
      </xdr:nvSpPr>
      <xdr:spPr>
        <a:xfrm>
          <a:off x="1517904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85090</xdr:rowOff>
    </xdr:from>
    <xdr:to xmlns:xdr="http://schemas.openxmlformats.org/drawingml/2006/spreadsheetDrawing">
      <xdr:col>82</xdr:col>
      <xdr:colOff>182880</xdr:colOff>
      <xdr:row>33</xdr:row>
      <xdr:rowOff>85090</xdr:rowOff>
    </xdr:to>
    <xdr:cxnSp macro="">
      <xdr:nvCxnSpPr>
        <xdr:cNvPr id="303" name="直線コネクタ 302"/>
        <xdr:cNvCxnSpPr/>
      </xdr:nvCxnSpPr>
      <xdr:spPr>
        <a:xfrm>
          <a:off x="15015210" y="5742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24130</xdr:rowOff>
    </xdr:from>
    <xdr:to xmlns:xdr="http://schemas.openxmlformats.org/drawingml/2006/spreadsheetDrawing">
      <xdr:col>82</xdr:col>
      <xdr:colOff>107950</xdr:colOff>
      <xdr:row>36</xdr:row>
      <xdr:rowOff>165100</xdr:rowOff>
    </xdr:to>
    <xdr:cxnSp macro="">
      <xdr:nvCxnSpPr>
        <xdr:cNvPr id="304" name="直線コネクタ 303"/>
        <xdr:cNvCxnSpPr/>
      </xdr:nvCxnSpPr>
      <xdr:spPr>
        <a:xfrm>
          <a:off x="14334490" y="6024880"/>
          <a:ext cx="76962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35</xdr:row>
      <xdr:rowOff>107950</xdr:rowOff>
    </xdr:from>
    <xdr:ext cx="762000" cy="259080"/>
    <xdr:sp macro="" textlink="">
      <xdr:nvSpPr>
        <xdr:cNvPr id="305" name="補助費等平均値テキスト"/>
        <xdr:cNvSpPr txBox="1"/>
      </xdr:nvSpPr>
      <xdr:spPr>
        <a:xfrm>
          <a:off x="15179040"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91440</xdr:rowOff>
    </xdr:from>
    <xdr:to xmlns:xdr="http://schemas.openxmlformats.org/drawingml/2006/spreadsheetDrawing">
      <xdr:col>82</xdr:col>
      <xdr:colOff>158750</xdr:colOff>
      <xdr:row>37</xdr:row>
      <xdr:rowOff>21590</xdr:rowOff>
    </xdr:to>
    <xdr:sp macro="" textlink="">
      <xdr:nvSpPr>
        <xdr:cNvPr id="306" name="フローチャート: 判断 305"/>
        <xdr:cNvSpPr/>
      </xdr:nvSpPr>
      <xdr:spPr>
        <a:xfrm>
          <a:off x="1505331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24130</xdr:rowOff>
    </xdr:from>
    <xdr:to xmlns:xdr="http://schemas.openxmlformats.org/drawingml/2006/spreadsheetDrawing">
      <xdr:col>78</xdr:col>
      <xdr:colOff>69850</xdr:colOff>
      <xdr:row>35</xdr:row>
      <xdr:rowOff>62230</xdr:rowOff>
    </xdr:to>
    <xdr:cxnSp macro="">
      <xdr:nvCxnSpPr>
        <xdr:cNvPr id="307" name="直線コネクタ 306"/>
        <xdr:cNvCxnSpPr/>
      </xdr:nvCxnSpPr>
      <xdr:spPr>
        <a:xfrm flipV="1">
          <a:off x="13531215" y="602488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118110</xdr:rowOff>
    </xdr:from>
    <xdr:to xmlns:xdr="http://schemas.openxmlformats.org/drawingml/2006/spreadsheetDrawing">
      <xdr:col>78</xdr:col>
      <xdr:colOff>120650</xdr:colOff>
      <xdr:row>36</xdr:row>
      <xdr:rowOff>48260</xdr:rowOff>
    </xdr:to>
    <xdr:sp macro="" textlink="">
      <xdr:nvSpPr>
        <xdr:cNvPr id="308" name="フローチャート: 判断 307"/>
        <xdr:cNvSpPr/>
      </xdr:nvSpPr>
      <xdr:spPr>
        <a:xfrm>
          <a:off x="1428369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33020</xdr:rowOff>
    </xdr:from>
    <xdr:ext cx="732790" cy="259080"/>
    <xdr:sp macro="" textlink="">
      <xdr:nvSpPr>
        <xdr:cNvPr id="309" name="テキスト ボックス 308"/>
        <xdr:cNvSpPr txBox="1"/>
      </xdr:nvSpPr>
      <xdr:spPr>
        <a:xfrm>
          <a:off x="13987780" y="62052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81280</xdr:rowOff>
    </xdr:from>
    <xdr:to xmlns:xdr="http://schemas.openxmlformats.org/drawingml/2006/spreadsheetDrawing">
      <xdr:col>73</xdr:col>
      <xdr:colOff>180975</xdr:colOff>
      <xdr:row>35</xdr:row>
      <xdr:rowOff>62230</xdr:rowOff>
    </xdr:to>
    <xdr:cxnSp macro="">
      <xdr:nvCxnSpPr>
        <xdr:cNvPr id="310" name="直線コネクタ 309"/>
        <xdr:cNvCxnSpPr/>
      </xdr:nvCxnSpPr>
      <xdr:spPr>
        <a:xfrm>
          <a:off x="12710795" y="5910580"/>
          <a:ext cx="8204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26670</xdr:rowOff>
    </xdr:from>
    <xdr:to xmlns:xdr="http://schemas.openxmlformats.org/drawingml/2006/spreadsheetDrawing">
      <xdr:col>74</xdr:col>
      <xdr:colOff>31750</xdr:colOff>
      <xdr:row>35</xdr:row>
      <xdr:rowOff>128270</xdr:rowOff>
    </xdr:to>
    <xdr:sp macro="" textlink="">
      <xdr:nvSpPr>
        <xdr:cNvPr id="311" name="フローチャート: 判断 310"/>
        <xdr:cNvSpPr/>
      </xdr:nvSpPr>
      <xdr:spPr>
        <a:xfrm>
          <a:off x="13480415" y="6027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113030</xdr:rowOff>
    </xdr:from>
    <xdr:ext cx="762000" cy="259080"/>
    <xdr:sp macro="" textlink="">
      <xdr:nvSpPr>
        <xdr:cNvPr id="312" name="テキスト ボックス 311"/>
        <xdr:cNvSpPr txBox="1"/>
      </xdr:nvSpPr>
      <xdr:spPr>
        <a:xfrm>
          <a:off x="13167360" y="611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81280</xdr:rowOff>
    </xdr:from>
    <xdr:to xmlns:xdr="http://schemas.openxmlformats.org/drawingml/2006/spreadsheetDrawing">
      <xdr:col>69</xdr:col>
      <xdr:colOff>92075</xdr:colOff>
      <xdr:row>35</xdr:row>
      <xdr:rowOff>31750</xdr:rowOff>
    </xdr:to>
    <xdr:cxnSp macro="">
      <xdr:nvCxnSpPr>
        <xdr:cNvPr id="313" name="直線コネクタ 312"/>
        <xdr:cNvCxnSpPr/>
      </xdr:nvCxnSpPr>
      <xdr:spPr>
        <a:xfrm flipV="1">
          <a:off x="11890375" y="5910580"/>
          <a:ext cx="8204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144780</xdr:rowOff>
    </xdr:from>
    <xdr:to xmlns:xdr="http://schemas.openxmlformats.org/drawingml/2006/spreadsheetDrawing">
      <xdr:col>69</xdr:col>
      <xdr:colOff>142875</xdr:colOff>
      <xdr:row>35</xdr:row>
      <xdr:rowOff>74930</xdr:rowOff>
    </xdr:to>
    <xdr:sp macro="" textlink="">
      <xdr:nvSpPr>
        <xdr:cNvPr id="314" name="フローチャート: 判断 313"/>
        <xdr:cNvSpPr/>
      </xdr:nvSpPr>
      <xdr:spPr>
        <a:xfrm>
          <a:off x="12659995"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59690</xdr:rowOff>
    </xdr:from>
    <xdr:ext cx="762000" cy="259080"/>
    <xdr:sp macro="" textlink="">
      <xdr:nvSpPr>
        <xdr:cNvPr id="315" name="テキスト ボックス 314"/>
        <xdr:cNvSpPr txBox="1"/>
      </xdr:nvSpPr>
      <xdr:spPr>
        <a:xfrm>
          <a:off x="12364085"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11430</xdr:rowOff>
    </xdr:from>
    <xdr:to xmlns:xdr="http://schemas.openxmlformats.org/drawingml/2006/spreadsheetDrawing">
      <xdr:col>65</xdr:col>
      <xdr:colOff>53975</xdr:colOff>
      <xdr:row>35</xdr:row>
      <xdr:rowOff>113030</xdr:rowOff>
    </xdr:to>
    <xdr:sp macro="" textlink="">
      <xdr:nvSpPr>
        <xdr:cNvPr id="316" name="フローチャート: 判断 315"/>
        <xdr:cNvSpPr/>
      </xdr:nvSpPr>
      <xdr:spPr>
        <a:xfrm>
          <a:off x="11856720" y="60121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97790</xdr:rowOff>
    </xdr:from>
    <xdr:ext cx="758190" cy="255270"/>
    <xdr:sp macro="" textlink="">
      <xdr:nvSpPr>
        <xdr:cNvPr id="317" name="テキスト ボックス 316"/>
        <xdr:cNvSpPr txBox="1"/>
      </xdr:nvSpPr>
      <xdr:spPr>
        <a:xfrm>
          <a:off x="11543665" y="60985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190" cy="259080"/>
    <xdr:sp macro="" textlink="">
      <xdr:nvSpPr>
        <xdr:cNvPr id="318" name="テキスト ボックス 317"/>
        <xdr:cNvSpPr txBox="1"/>
      </xdr:nvSpPr>
      <xdr:spPr>
        <a:xfrm>
          <a:off x="149053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19" name="テキスト ボックス 318"/>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0" name="テキスト ボックス 319"/>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190" cy="259080"/>
    <xdr:sp macro="" textlink="">
      <xdr:nvSpPr>
        <xdr:cNvPr id="321" name="テキスト ボックス 320"/>
        <xdr:cNvSpPr txBox="1"/>
      </xdr:nvSpPr>
      <xdr:spPr>
        <a:xfrm>
          <a:off x="125120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2" name="テキスト ボックス 321"/>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114300</xdr:rowOff>
    </xdr:from>
    <xdr:to xmlns:xdr="http://schemas.openxmlformats.org/drawingml/2006/spreadsheetDrawing">
      <xdr:col>82</xdr:col>
      <xdr:colOff>158750</xdr:colOff>
      <xdr:row>37</xdr:row>
      <xdr:rowOff>44450</xdr:rowOff>
    </xdr:to>
    <xdr:sp macro="" textlink="">
      <xdr:nvSpPr>
        <xdr:cNvPr id="323" name="楕円 322"/>
        <xdr:cNvSpPr/>
      </xdr:nvSpPr>
      <xdr:spPr>
        <a:xfrm>
          <a:off x="1505331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36</xdr:row>
      <xdr:rowOff>86360</xdr:rowOff>
    </xdr:from>
    <xdr:ext cx="762000" cy="255270"/>
    <xdr:sp macro="" textlink="">
      <xdr:nvSpPr>
        <xdr:cNvPr id="324" name="補助費等該当値テキスト"/>
        <xdr:cNvSpPr txBox="1"/>
      </xdr:nvSpPr>
      <xdr:spPr>
        <a:xfrm>
          <a:off x="15179040" y="6258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144780</xdr:rowOff>
    </xdr:from>
    <xdr:to xmlns:xdr="http://schemas.openxmlformats.org/drawingml/2006/spreadsheetDrawing">
      <xdr:col>78</xdr:col>
      <xdr:colOff>120650</xdr:colOff>
      <xdr:row>35</xdr:row>
      <xdr:rowOff>74930</xdr:rowOff>
    </xdr:to>
    <xdr:sp macro="" textlink="">
      <xdr:nvSpPr>
        <xdr:cNvPr id="325" name="楕円 324"/>
        <xdr:cNvSpPr/>
      </xdr:nvSpPr>
      <xdr:spPr>
        <a:xfrm>
          <a:off x="1428369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85090</xdr:rowOff>
    </xdr:from>
    <xdr:ext cx="732790" cy="259080"/>
    <xdr:sp macro="" textlink="">
      <xdr:nvSpPr>
        <xdr:cNvPr id="326" name="テキスト ボックス 325"/>
        <xdr:cNvSpPr txBox="1"/>
      </xdr:nvSpPr>
      <xdr:spPr>
        <a:xfrm>
          <a:off x="13987780" y="57429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11430</xdr:rowOff>
    </xdr:from>
    <xdr:to xmlns:xdr="http://schemas.openxmlformats.org/drawingml/2006/spreadsheetDrawing">
      <xdr:col>74</xdr:col>
      <xdr:colOff>31750</xdr:colOff>
      <xdr:row>35</xdr:row>
      <xdr:rowOff>113030</xdr:rowOff>
    </xdr:to>
    <xdr:sp macro="" textlink="">
      <xdr:nvSpPr>
        <xdr:cNvPr id="327" name="楕円 326"/>
        <xdr:cNvSpPr/>
      </xdr:nvSpPr>
      <xdr:spPr>
        <a:xfrm>
          <a:off x="13480415" y="6012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123190</xdr:rowOff>
    </xdr:from>
    <xdr:ext cx="762000" cy="255270"/>
    <xdr:sp macro="" textlink="">
      <xdr:nvSpPr>
        <xdr:cNvPr id="328" name="テキスト ボックス 327"/>
        <xdr:cNvSpPr txBox="1"/>
      </xdr:nvSpPr>
      <xdr:spPr>
        <a:xfrm>
          <a:off x="13167360" y="5781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30480</xdr:rowOff>
    </xdr:from>
    <xdr:to xmlns:xdr="http://schemas.openxmlformats.org/drawingml/2006/spreadsheetDrawing">
      <xdr:col>69</xdr:col>
      <xdr:colOff>142875</xdr:colOff>
      <xdr:row>34</xdr:row>
      <xdr:rowOff>132080</xdr:rowOff>
    </xdr:to>
    <xdr:sp macro="" textlink="">
      <xdr:nvSpPr>
        <xdr:cNvPr id="329" name="楕円 328"/>
        <xdr:cNvSpPr/>
      </xdr:nvSpPr>
      <xdr:spPr>
        <a:xfrm>
          <a:off x="12659995"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142240</xdr:rowOff>
    </xdr:from>
    <xdr:ext cx="762000" cy="259080"/>
    <xdr:sp macro="" textlink="">
      <xdr:nvSpPr>
        <xdr:cNvPr id="330" name="テキスト ボックス 329"/>
        <xdr:cNvSpPr txBox="1"/>
      </xdr:nvSpPr>
      <xdr:spPr>
        <a:xfrm>
          <a:off x="12364085"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152400</xdr:rowOff>
    </xdr:from>
    <xdr:to xmlns:xdr="http://schemas.openxmlformats.org/drawingml/2006/spreadsheetDrawing">
      <xdr:col>65</xdr:col>
      <xdr:colOff>53975</xdr:colOff>
      <xdr:row>35</xdr:row>
      <xdr:rowOff>82550</xdr:rowOff>
    </xdr:to>
    <xdr:sp macro="" textlink="">
      <xdr:nvSpPr>
        <xdr:cNvPr id="331" name="楕円 330"/>
        <xdr:cNvSpPr/>
      </xdr:nvSpPr>
      <xdr:spPr>
        <a:xfrm>
          <a:off x="11856720" y="5981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92710</xdr:rowOff>
    </xdr:from>
    <xdr:ext cx="758190" cy="259080"/>
    <xdr:sp macro="" textlink="">
      <xdr:nvSpPr>
        <xdr:cNvPr id="332" name="テキスト ボックス 331"/>
        <xdr:cNvSpPr txBox="1"/>
      </xdr:nvSpPr>
      <xdr:spPr>
        <a:xfrm>
          <a:off x="11543665" y="5750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3" name="正方形/長方形 332"/>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0" name="正方形/長方形 339"/>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2" name="正方形/長方形 341"/>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近年、大型公共施設の整備が続き、公債費に係る経常収支比率は類似団体平均を上回っており、依然高い傾向にある。</a:t>
          </a:r>
          <a:r>
            <a:rPr kumimoji="1" lang="ja-JP" altLang="en-US" sz="1300" b="0" i="0" baseline="0">
              <a:solidFill>
                <a:schemeClr val="dk1"/>
              </a:solidFill>
              <a:effectLst/>
              <a:latin typeface="ＭＳ Ｐゴシック"/>
              <a:ea typeface="ＭＳ Ｐゴシック"/>
              <a:cs typeface="+mn-cs"/>
            </a:rPr>
            <a:t>償還額のピークであった昨年から</a:t>
          </a:r>
          <a:r>
            <a:rPr kumimoji="1" lang="en-US" altLang="ja-JP" sz="1300" b="0" i="0" baseline="0">
              <a:solidFill>
                <a:schemeClr val="dk1"/>
              </a:solidFill>
              <a:effectLst/>
              <a:latin typeface="ＭＳ Ｐゴシック"/>
              <a:ea typeface="ＭＳ Ｐゴシック"/>
              <a:cs typeface="+mn-cs"/>
            </a:rPr>
            <a:t>0.6</a:t>
          </a:r>
          <a:r>
            <a:rPr kumimoji="1" lang="ja-JP" altLang="ja-JP" sz="1300" b="0" i="0" baseline="0">
              <a:solidFill>
                <a:schemeClr val="dk1"/>
              </a:solidFill>
              <a:effectLst/>
              <a:latin typeface="ＭＳ Ｐゴシック"/>
              <a:ea typeface="ＭＳ Ｐゴシック"/>
              <a:cs typeface="+mn-cs"/>
            </a:rPr>
            <a:t>ポイント</a:t>
          </a:r>
          <a:r>
            <a:rPr kumimoji="1" lang="ja-JP" altLang="en-US" sz="1300" b="0" i="0" baseline="0">
              <a:solidFill>
                <a:schemeClr val="dk1"/>
              </a:solidFill>
              <a:effectLst/>
              <a:latin typeface="ＭＳ Ｐゴシック"/>
              <a:ea typeface="ＭＳ Ｐゴシック"/>
              <a:cs typeface="+mn-cs"/>
            </a:rPr>
            <a:t>減少</a:t>
          </a:r>
          <a:r>
            <a:rPr kumimoji="1" lang="ja-JP" altLang="ja-JP" sz="1300" b="0" i="0" baseline="0">
              <a:solidFill>
                <a:schemeClr val="dk1"/>
              </a:solidFill>
              <a:effectLst/>
              <a:latin typeface="ＭＳ Ｐゴシック"/>
              <a:ea typeface="ＭＳ Ｐゴシック"/>
              <a:cs typeface="+mn-cs"/>
            </a:rPr>
            <a:t>している</a:t>
          </a:r>
          <a:r>
            <a:rPr kumimoji="1" lang="ja-JP" altLang="en-US" sz="1300" b="0" i="0" baseline="0">
              <a:solidFill>
                <a:schemeClr val="dk1"/>
              </a:solidFill>
              <a:effectLst/>
              <a:latin typeface="ＭＳ Ｐゴシック"/>
              <a:ea typeface="ＭＳ Ｐゴシック"/>
              <a:cs typeface="+mn-cs"/>
            </a:rPr>
            <a:t>が</a:t>
          </a:r>
          <a:r>
            <a:rPr kumimoji="1" lang="ja-JP" altLang="ja-JP" sz="1300" b="0" i="0" baseline="0">
              <a:solidFill>
                <a:schemeClr val="dk1"/>
              </a:solidFill>
              <a:effectLst/>
              <a:latin typeface="ＭＳ Ｐゴシック"/>
              <a:ea typeface="ＭＳ Ｐゴシック"/>
              <a:cs typeface="+mn-cs"/>
            </a:rPr>
            <a:t>、今後数年高止まりするものと見込んでいる。引き続き交付税措置のある有利な地方債を選択するとともに、新規発行額の抑制に努め、繰上償還等も視野に入れながら将来負担の軽減を図る。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4" name="テキスト ボックス 343"/>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45" name="直線コネクタ 344"/>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5270"/>
    <xdr:sp macro="" textlink="">
      <xdr:nvSpPr>
        <xdr:cNvPr id="346" name="テキスト ボックス 345"/>
        <xdr:cNvSpPr txBox="1"/>
      </xdr:nvSpPr>
      <xdr:spPr>
        <a:xfrm>
          <a:off x="23685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47" name="直線コネクタ 346"/>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5270"/>
    <xdr:sp macro="" textlink="">
      <xdr:nvSpPr>
        <xdr:cNvPr id="348" name="テキスト ボックス 347"/>
        <xdr:cNvSpPr txBox="1"/>
      </xdr:nvSpPr>
      <xdr:spPr>
        <a:xfrm>
          <a:off x="23685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49" name="直線コネクタ 348"/>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5270"/>
    <xdr:sp macro="" textlink="">
      <xdr:nvSpPr>
        <xdr:cNvPr id="350" name="テキスト ボックス 349"/>
        <xdr:cNvSpPr txBox="1"/>
      </xdr:nvSpPr>
      <xdr:spPr>
        <a:xfrm>
          <a:off x="23685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1" name="直線コネクタ 350"/>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5270"/>
    <xdr:sp macro="" textlink="">
      <xdr:nvSpPr>
        <xdr:cNvPr id="352" name="テキスト ボックス 351"/>
        <xdr:cNvSpPr txBox="1"/>
      </xdr:nvSpPr>
      <xdr:spPr>
        <a:xfrm>
          <a:off x="23685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53" name="直線コネクタ 352"/>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5270"/>
    <xdr:sp macro="" textlink="">
      <xdr:nvSpPr>
        <xdr:cNvPr id="354" name="テキスト ボックス 353"/>
        <xdr:cNvSpPr txBox="1"/>
      </xdr:nvSpPr>
      <xdr:spPr>
        <a:xfrm>
          <a:off x="23685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55" name="直線コネクタ 354"/>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56"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49530</xdr:rowOff>
    </xdr:from>
    <xdr:to xmlns:xdr="http://schemas.openxmlformats.org/drawingml/2006/spreadsheetDrawing">
      <xdr:col>24</xdr:col>
      <xdr:colOff>25400</xdr:colOff>
      <xdr:row>79</xdr:row>
      <xdr:rowOff>161290</xdr:rowOff>
    </xdr:to>
    <xdr:cxnSp macro="">
      <xdr:nvCxnSpPr>
        <xdr:cNvPr id="357" name="直線コネクタ 356"/>
        <xdr:cNvCxnSpPr/>
      </xdr:nvCxnSpPr>
      <xdr:spPr>
        <a:xfrm flipV="1">
          <a:off x="44145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133350</xdr:rowOff>
    </xdr:from>
    <xdr:ext cx="758190" cy="255270"/>
    <xdr:sp macro="" textlink="">
      <xdr:nvSpPr>
        <xdr:cNvPr id="358" name="公債費最小値テキスト"/>
        <xdr:cNvSpPr txBox="1"/>
      </xdr:nvSpPr>
      <xdr:spPr>
        <a:xfrm>
          <a:off x="4503420" y="136779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161290</xdr:rowOff>
    </xdr:from>
    <xdr:to xmlns:xdr="http://schemas.openxmlformats.org/drawingml/2006/spreadsheetDrawing">
      <xdr:col>24</xdr:col>
      <xdr:colOff>114300</xdr:colOff>
      <xdr:row>79</xdr:row>
      <xdr:rowOff>161290</xdr:rowOff>
    </xdr:to>
    <xdr:cxnSp macro="">
      <xdr:nvCxnSpPr>
        <xdr:cNvPr id="359" name="直線コネクタ 358"/>
        <xdr:cNvCxnSpPr/>
      </xdr:nvCxnSpPr>
      <xdr:spPr>
        <a:xfrm>
          <a:off x="4342765" y="137058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135890</xdr:rowOff>
    </xdr:from>
    <xdr:ext cx="758190" cy="259080"/>
    <xdr:sp macro="" textlink="">
      <xdr:nvSpPr>
        <xdr:cNvPr id="360" name="公債費最大値テキスト"/>
        <xdr:cNvSpPr txBox="1"/>
      </xdr:nvSpPr>
      <xdr:spPr>
        <a:xfrm>
          <a:off x="4503420" y="124802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49530</xdr:rowOff>
    </xdr:from>
    <xdr:to xmlns:xdr="http://schemas.openxmlformats.org/drawingml/2006/spreadsheetDrawing">
      <xdr:col>24</xdr:col>
      <xdr:colOff>114300</xdr:colOff>
      <xdr:row>74</xdr:row>
      <xdr:rowOff>49530</xdr:rowOff>
    </xdr:to>
    <xdr:cxnSp macro="">
      <xdr:nvCxnSpPr>
        <xdr:cNvPr id="361" name="直線コネクタ 360"/>
        <xdr:cNvCxnSpPr/>
      </xdr:nvCxnSpPr>
      <xdr:spPr>
        <a:xfrm>
          <a:off x="4342765" y="127368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78</xdr:row>
      <xdr:rowOff>53975</xdr:rowOff>
    </xdr:from>
    <xdr:to xmlns:xdr="http://schemas.openxmlformats.org/drawingml/2006/spreadsheetDrawing">
      <xdr:col>24</xdr:col>
      <xdr:colOff>25400</xdr:colOff>
      <xdr:row>78</xdr:row>
      <xdr:rowOff>127000</xdr:rowOff>
    </xdr:to>
    <xdr:cxnSp macro="">
      <xdr:nvCxnSpPr>
        <xdr:cNvPr id="362" name="直線コネクタ 361"/>
        <xdr:cNvCxnSpPr/>
      </xdr:nvCxnSpPr>
      <xdr:spPr>
        <a:xfrm flipV="1">
          <a:off x="3657600" y="13427075"/>
          <a:ext cx="75692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152400</xdr:rowOff>
    </xdr:from>
    <xdr:ext cx="758190" cy="259080"/>
    <xdr:sp macro="" textlink="">
      <xdr:nvSpPr>
        <xdr:cNvPr id="363" name="公債費平均値テキスト"/>
        <xdr:cNvSpPr txBox="1"/>
      </xdr:nvSpPr>
      <xdr:spPr>
        <a:xfrm>
          <a:off x="4503420" y="1301115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4" name="フローチャート: 判断 363"/>
        <xdr:cNvSpPr/>
      </xdr:nvSpPr>
      <xdr:spPr>
        <a:xfrm>
          <a:off x="4380865" y="131660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86360</xdr:rowOff>
    </xdr:from>
    <xdr:to xmlns:xdr="http://schemas.openxmlformats.org/drawingml/2006/spreadsheetDrawing">
      <xdr:col>19</xdr:col>
      <xdr:colOff>182880</xdr:colOff>
      <xdr:row>78</xdr:row>
      <xdr:rowOff>127000</xdr:rowOff>
    </xdr:to>
    <xdr:cxnSp macro="">
      <xdr:nvCxnSpPr>
        <xdr:cNvPr id="365" name="直線コネクタ 364"/>
        <xdr:cNvCxnSpPr/>
      </xdr:nvCxnSpPr>
      <xdr:spPr>
        <a:xfrm>
          <a:off x="2841625" y="13459460"/>
          <a:ext cx="8159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66" name="フローチャート: 判断 365"/>
        <xdr:cNvSpPr/>
      </xdr:nvSpPr>
      <xdr:spPr>
        <a:xfrm>
          <a:off x="361124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130810</xdr:rowOff>
    </xdr:from>
    <xdr:ext cx="736600" cy="259080"/>
    <xdr:sp macro="" textlink="">
      <xdr:nvSpPr>
        <xdr:cNvPr id="367" name="テキスト ボックス 366"/>
        <xdr:cNvSpPr txBox="1"/>
      </xdr:nvSpPr>
      <xdr:spPr>
        <a:xfrm>
          <a:off x="3298190" y="12989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26670</xdr:rowOff>
    </xdr:from>
    <xdr:to xmlns:xdr="http://schemas.openxmlformats.org/drawingml/2006/spreadsheetDrawing">
      <xdr:col>15</xdr:col>
      <xdr:colOff>98425</xdr:colOff>
      <xdr:row>78</xdr:row>
      <xdr:rowOff>86360</xdr:rowOff>
    </xdr:to>
    <xdr:cxnSp macro="">
      <xdr:nvCxnSpPr>
        <xdr:cNvPr id="368" name="直線コネクタ 367"/>
        <xdr:cNvCxnSpPr/>
      </xdr:nvCxnSpPr>
      <xdr:spPr>
        <a:xfrm>
          <a:off x="2021205" y="13399770"/>
          <a:ext cx="8204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23495</xdr:rowOff>
    </xdr:from>
    <xdr:to xmlns:xdr="http://schemas.openxmlformats.org/drawingml/2006/spreadsheetDrawing">
      <xdr:col>15</xdr:col>
      <xdr:colOff>149225</xdr:colOff>
      <xdr:row>77</xdr:row>
      <xdr:rowOff>125095</xdr:rowOff>
    </xdr:to>
    <xdr:sp macro="" textlink="">
      <xdr:nvSpPr>
        <xdr:cNvPr id="369" name="フローチャート: 判断 368"/>
        <xdr:cNvSpPr/>
      </xdr:nvSpPr>
      <xdr:spPr>
        <a:xfrm>
          <a:off x="2790825"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135255</xdr:rowOff>
    </xdr:from>
    <xdr:ext cx="758190" cy="255270"/>
    <xdr:sp macro="" textlink="">
      <xdr:nvSpPr>
        <xdr:cNvPr id="370" name="テキスト ボックス 369"/>
        <xdr:cNvSpPr txBox="1"/>
      </xdr:nvSpPr>
      <xdr:spPr>
        <a:xfrm>
          <a:off x="2494915" y="129940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26670</xdr:rowOff>
    </xdr:from>
    <xdr:to xmlns:xdr="http://schemas.openxmlformats.org/drawingml/2006/spreadsheetDrawing">
      <xdr:col>11</xdr:col>
      <xdr:colOff>9525</xdr:colOff>
      <xdr:row>78</xdr:row>
      <xdr:rowOff>132080</xdr:rowOff>
    </xdr:to>
    <xdr:cxnSp macro="">
      <xdr:nvCxnSpPr>
        <xdr:cNvPr id="371" name="直線コネクタ 370"/>
        <xdr:cNvCxnSpPr/>
      </xdr:nvCxnSpPr>
      <xdr:spPr>
        <a:xfrm flipV="1">
          <a:off x="1217930" y="13399770"/>
          <a:ext cx="80327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5080</xdr:rowOff>
    </xdr:from>
    <xdr:to xmlns:xdr="http://schemas.openxmlformats.org/drawingml/2006/spreadsheetDrawing">
      <xdr:col>11</xdr:col>
      <xdr:colOff>60325</xdr:colOff>
      <xdr:row>77</xdr:row>
      <xdr:rowOff>106680</xdr:rowOff>
    </xdr:to>
    <xdr:sp macro="" textlink="">
      <xdr:nvSpPr>
        <xdr:cNvPr id="372" name="フローチャート: 判断 371"/>
        <xdr:cNvSpPr/>
      </xdr:nvSpPr>
      <xdr:spPr>
        <a:xfrm>
          <a:off x="1987550" y="132067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116840</xdr:rowOff>
    </xdr:from>
    <xdr:ext cx="762000" cy="259080"/>
    <xdr:sp macro="" textlink="">
      <xdr:nvSpPr>
        <xdr:cNvPr id="373" name="テキスト ボックス 372"/>
        <xdr:cNvSpPr txBox="1"/>
      </xdr:nvSpPr>
      <xdr:spPr>
        <a:xfrm>
          <a:off x="1674495"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74" name="フローチャート: 判断 373"/>
        <xdr:cNvSpPr/>
      </xdr:nvSpPr>
      <xdr:spPr>
        <a:xfrm>
          <a:off x="116713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8190" cy="255270"/>
    <xdr:sp macro="" textlink="">
      <xdr:nvSpPr>
        <xdr:cNvPr id="375" name="テキスト ボックス 374"/>
        <xdr:cNvSpPr txBox="1"/>
      </xdr:nvSpPr>
      <xdr:spPr>
        <a:xfrm>
          <a:off x="871220" y="130035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190" cy="259080"/>
    <xdr:sp macro="" textlink="">
      <xdr:nvSpPr>
        <xdr:cNvPr id="376" name="テキスト ボックス 375"/>
        <xdr:cNvSpPr txBox="1"/>
      </xdr:nvSpPr>
      <xdr:spPr>
        <a:xfrm>
          <a:off x="421576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190" cy="259080"/>
    <xdr:sp macro="" textlink="">
      <xdr:nvSpPr>
        <xdr:cNvPr id="377" name="テキスト ボックス 376"/>
        <xdr:cNvSpPr txBox="1"/>
      </xdr:nvSpPr>
      <xdr:spPr>
        <a:xfrm>
          <a:off x="346329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8" name="テキスト ボックス 377"/>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79" name="テキスト ボックス 378"/>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190" cy="259080"/>
    <xdr:sp macro="" textlink="">
      <xdr:nvSpPr>
        <xdr:cNvPr id="380" name="テキスト ボックス 379"/>
        <xdr:cNvSpPr txBox="1"/>
      </xdr:nvSpPr>
      <xdr:spPr>
        <a:xfrm>
          <a:off x="101917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3175</xdr:rowOff>
    </xdr:from>
    <xdr:to xmlns:xdr="http://schemas.openxmlformats.org/drawingml/2006/spreadsheetDrawing">
      <xdr:col>24</xdr:col>
      <xdr:colOff>76200</xdr:colOff>
      <xdr:row>78</xdr:row>
      <xdr:rowOff>104775</xdr:rowOff>
    </xdr:to>
    <xdr:sp macro="" textlink="">
      <xdr:nvSpPr>
        <xdr:cNvPr id="381" name="楕円 380"/>
        <xdr:cNvSpPr/>
      </xdr:nvSpPr>
      <xdr:spPr>
        <a:xfrm>
          <a:off x="4380865" y="133762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146685</xdr:rowOff>
    </xdr:from>
    <xdr:ext cx="758190" cy="255270"/>
    <xdr:sp macro="" textlink="">
      <xdr:nvSpPr>
        <xdr:cNvPr id="382" name="公債費該当値テキスト"/>
        <xdr:cNvSpPr txBox="1"/>
      </xdr:nvSpPr>
      <xdr:spPr>
        <a:xfrm>
          <a:off x="4503420" y="133483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76200</xdr:rowOff>
    </xdr:from>
    <xdr:to xmlns:xdr="http://schemas.openxmlformats.org/drawingml/2006/spreadsheetDrawing">
      <xdr:col>20</xdr:col>
      <xdr:colOff>38100</xdr:colOff>
      <xdr:row>79</xdr:row>
      <xdr:rowOff>6350</xdr:rowOff>
    </xdr:to>
    <xdr:sp macro="" textlink="">
      <xdr:nvSpPr>
        <xdr:cNvPr id="383" name="楕円 382"/>
        <xdr:cNvSpPr/>
      </xdr:nvSpPr>
      <xdr:spPr>
        <a:xfrm>
          <a:off x="3611245" y="13449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162560</xdr:rowOff>
    </xdr:from>
    <xdr:ext cx="736600" cy="259080"/>
    <xdr:sp macro="" textlink="">
      <xdr:nvSpPr>
        <xdr:cNvPr id="384" name="テキスト ボックス 383"/>
        <xdr:cNvSpPr txBox="1"/>
      </xdr:nvSpPr>
      <xdr:spPr>
        <a:xfrm>
          <a:off x="3298190" y="1353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34925</xdr:rowOff>
    </xdr:from>
    <xdr:to xmlns:xdr="http://schemas.openxmlformats.org/drawingml/2006/spreadsheetDrawing">
      <xdr:col>15</xdr:col>
      <xdr:colOff>149225</xdr:colOff>
      <xdr:row>78</xdr:row>
      <xdr:rowOff>136525</xdr:rowOff>
    </xdr:to>
    <xdr:sp macro="" textlink="">
      <xdr:nvSpPr>
        <xdr:cNvPr id="385" name="楕円 384"/>
        <xdr:cNvSpPr/>
      </xdr:nvSpPr>
      <xdr:spPr>
        <a:xfrm>
          <a:off x="2790825"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121285</xdr:rowOff>
    </xdr:from>
    <xdr:ext cx="758190" cy="255270"/>
    <xdr:sp macro="" textlink="">
      <xdr:nvSpPr>
        <xdr:cNvPr id="386" name="テキスト ボックス 385"/>
        <xdr:cNvSpPr txBox="1"/>
      </xdr:nvSpPr>
      <xdr:spPr>
        <a:xfrm>
          <a:off x="2494915" y="134943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147320</xdr:rowOff>
    </xdr:from>
    <xdr:to xmlns:xdr="http://schemas.openxmlformats.org/drawingml/2006/spreadsheetDrawing">
      <xdr:col>11</xdr:col>
      <xdr:colOff>60325</xdr:colOff>
      <xdr:row>78</xdr:row>
      <xdr:rowOff>77470</xdr:rowOff>
    </xdr:to>
    <xdr:sp macro="" textlink="">
      <xdr:nvSpPr>
        <xdr:cNvPr id="387" name="楕円 386"/>
        <xdr:cNvSpPr/>
      </xdr:nvSpPr>
      <xdr:spPr>
        <a:xfrm>
          <a:off x="1987550" y="13348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62230</xdr:rowOff>
    </xdr:from>
    <xdr:ext cx="762000" cy="259080"/>
    <xdr:sp macro="" textlink="">
      <xdr:nvSpPr>
        <xdr:cNvPr id="388" name="テキスト ボックス 387"/>
        <xdr:cNvSpPr txBox="1"/>
      </xdr:nvSpPr>
      <xdr:spPr>
        <a:xfrm>
          <a:off x="1674495"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80645</xdr:rowOff>
    </xdr:from>
    <xdr:to xmlns:xdr="http://schemas.openxmlformats.org/drawingml/2006/spreadsheetDrawing">
      <xdr:col>6</xdr:col>
      <xdr:colOff>171450</xdr:colOff>
      <xdr:row>79</xdr:row>
      <xdr:rowOff>10795</xdr:rowOff>
    </xdr:to>
    <xdr:sp macro="" textlink="">
      <xdr:nvSpPr>
        <xdr:cNvPr id="389" name="楕円 388"/>
        <xdr:cNvSpPr/>
      </xdr:nvSpPr>
      <xdr:spPr>
        <a:xfrm>
          <a:off x="116713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167005</xdr:rowOff>
    </xdr:from>
    <xdr:ext cx="758190" cy="255270"/>
    <xdr:sp macro="" textlink="">
      <xdr:nvSpPr>
        <xdr:cNvPr id="390" name="テキスト ボックス 389"/>
        <xdr:cNvSpPr txBox="1"/>
      </xdr:nvSpPr>
      <xdr:spPr>
        <a:xfrm>
          <a:off x="871220" y="135401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ysClr val="windowText" lastClr="000000"/>
              </a:solidFill>
              <a:effectLst/>
              <a:latin typeface="ＭＳ Ｐゴシック"/>
              <a:ea typeface="ＭＳ Ｐゴシック"/>
              <a:cs typeface="+mn-cs"/>
            </a:rPr>
            <a:t>公債費を除いた経常収支比率は、類似団体平均</a:t>
          </a:r>
          <a:r>
            <a:rPr kumimoji="1" lang="ja-JP" altLang="en-US" sz="1300" b="0" i="0" baseline="0">
              <a:solidFill>
                <a:sysClr val="windowText" lastClr="000000"/>
              </a:solidFill>
              <a:effectLst/>
              <a:latin typeface="ＭＳ Ｐゴシック"/>
              <a:ea typeface="ＭＳ Ｐゴシック"/>
              <a:cs typeface="+mn-cs"/>
            </a:rPr>
            <a:t>を</a:t>
          </a:r>
          <a:r>
            <a:rPr kumimoji="1" lang="en-US" altLang="ja-JP" sz="1300" b="0" i="0" baseline="0">
              <a:solidFill>
                <a:sysClr val="windowText" lastClr="000000"/>
              </a:solidFill>
              <a:effectLst/>
              <a:latin typeface="ＭＳ Ｐゴシック"/>
              <a:ea typeface="ＭＳ Ｐゴシック"/>
              <a:cs typeface="+mn-cs"/>
            </a:rPr>
            <a:t>0.4</a:t>
          </a:r>
          <a:r>
            <a:rPr kumimoji="1" lang="ja-JP" altLang="en-US" sz="1300" b="0" i="0" baseline="0">
              <a:solidFill>
                <a:sysClr val="windowText" lastClr="000000"/>
              </a:solidFill>
              <a:effectLst/>
              <a:latin typeface="ＭＳ Ｐゴシック"/>
              <a:ea typeface="ＭＳ Ｐゴシック"/>
              <a:cs typeface="+mn-cs"/>
            </a:rPr>
            <a:t>ポイント上回っている。原因としては、人件費の増加及び物価高騰の影響によるもののほか、下水道事業の公営企業会計化に伴う出資金の発生により、全体の計上収支比率を押し上げたものと考えられる。しかしながら、引き続き</a:t>
          </a:r>
          <a:r>
            <a:rPr kumimoji="1" lang="ja-JP" altLang="ja-JP" sz="1300" b="0" i="0" baseline="0">
              <a:solidFill>
                <a:sysClr val="windowText" lastClr="000000"/>
              </a:solidFill>
              <a:effectLst/>
              <a:latin typeface="ＭＳ Ｐゴシック"/>
              <a:ea typeface="ＭＳ Ｐゴシック"/>
              <a:cs typeface="+mn-cs"/>
            </a:rPr>
            <a:t>公債費が経常収支比率を上昇させているポイントであること</a:t>
          </a:r>
          <a:r>
            <a:rPr kumimoji="1" lang="ja-JP" altLang="en-US" sz="1300" b="0" i="0" baseline="0">
              <a:solidFill>
                <a:sysClr val="windowText" lastClr="000000"/>
              </a:solidFill>
              <a:effectLst/>
              <a:latin typeface="ＭＳ Ｐゴシック"/>
              <a:ea typeface="ＭＳ Ｐゴシック"/>
              <a:cs typeface="+mn-cs"/>
            </a:rPr>
            <a:t>は変わらず、</a:t>
          </a:r>
          <a:r>
            <a:rPr kumimoji="1" lang="ja-JP" altLang="ja-JP" sz="1300" b="0" i="0" baseline="0">
              <a:solidFill>
                <a:sysClr val="windowText" lastClr="000000"/>
              </a:solidFill>
              <a:effectLst/>
              <a:latin typeface="ＭＳ Ｐゴシック"/>
              <a:ea typeface="ＭＳ Ｐゴシック"/>
              <a:cs typeface="+mn-cs"/>
            </a:rPr>
            <a:t>さらに財政の硬直化を招かないように計画的な財政運営に努めていく。</a:t>
          </a:r>
          <a:endParaRPr lang="ja-JP" altLang="ja-JP" sz="13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2" name="テキスト ボックス 401"/>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5270"/>
    <xdr:sp macro="" textlink="">
      <xdr:nvSpPr>
        <xdr:cNvPr id="404" name="テキスト ボックス 403"/>
        <xdr:cNvSpPr txBox="1"/>
      </xdr:nvSpPr>
      <xdr:spPr>
        <a:xfrm>
          <a:off x="1092644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5" name="直線コネクタ 404"/>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5270"/>
    <xdr:sp macro="" textlink="">
      <xdr:nvSpPr>
        <xdr:cNvPr id="406" name="テキスト ボックス 405"/>
        <xdr:cNvSpPr txBox="1"/>
      </xdr:nvSpPr>
      <xdr:spPr>
        <a:xfrm>
          <a:off x="1092644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7" name="直線コネクタ 406"/>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5270"/>
    <xdr:sp macro="" textlink="">
      <xdr:nvSpPr>
        <xdr:cNvPr id="408" name="テキスト ボックス 407"/>
        <xdr:cNvSpPr txBox="1"/>
      </xdr:nvSpPr>
      <xdr:spPr>
        <a:xfrm>
          <a:off x="1092644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09" name="直線コネクタ 408"/>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5270"/>
    <xdr:sp macro="" textlink="">
      <xdr:nvSpPr>
        <xdr:cNvPr id="410" name="テキスト ボックス 409"/>
        <xdr:cNvSpPr txBox="1"/>
      </xdr:nvSpPr>
      <xdr:spPr>
        <a:xfrm>
          <a:off x="1092644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1" name="直線コネクタ 410"/>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5270"/>
    <xdr:sp macro="" textlink="">
      <xdr:nvSpPr>
        <xdr:cNvPr id="412" name="テキスト ボックス 411"/>
        <xdr:cNvSpPr txBox="1"/>
      </xdr:nvSpPr>
      <xdr:spPr>
        <a:xfrm>
          <a:off x="1092644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5270"/>
    <xdr:sp macro="" textlink="">
      <xdr:nvSpPr>
        <xdr:cNvPr id="414" name="テキスト ボックス 413"/>
        <xdr:cNvSpPr txBox="1"/>
      </xdr:nvSpPr>
      <xdr:spPr>
        <a:xfrm>
          <a:off x="1092644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140970</xdr:rowOff>
    </xdr:from>
    <xdr:to xmlns:xdr="http://schemas.openxmlformats.org/drawingml/2006/spreadsheetDrawing">
      <xdr:col>82</xdr:col>
      <xdr:colOff>107950</xdr:colOff>
      <xdr:row>81</xdr:row>
      <xdr:rowOff>12700</xdr:rowOff>
    </xdr:to>
    <xdr:cxnSp macro="">
      <xdr:nvCxnSpPr>
        <xdr:cNvPr id="416" name="直線コネクタ 415"/>
        <xdr:cNvCxnSpPr/>
      </xdr:nvCxnSpPr>
      <xdr:spPr>
        <a:xfrm flipV="1">
          <a:off x="1510411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156210</xdr:rowOff>
    </xdr:from>
    <xdr:ext cx="762000" cy="255270"/>
    <xdr:sp macro="" textlink="">
      <xdr:nvSpPr>
        <xdr:cNvPr id="417" name="公債費以外最小値テキスト"/>
        <xdr:cNvSpPr txBox="1"/>
      </xdr:nvSpPr>
      <xdr:spPr>
        <a:xfrm>
          <a:off x="15179040" y="13872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12700</xdr:rowOff>
    </xdr:from>
    <xdr:to xmlns:xdr="http://schemas.openxmlformats.org/drawingml/2006/spreadsheetDrawing">
      <xdr:col>82</xdr:col>
      <xdr:colOff>182880</xdr:colOff>
      <xdr:row>81</xdr:row>
      <xdr:rowOff>12700</xdr:rowOff>
    </xdr:to>
    <xdr:cxnSp macro="">
      <xdr:nvCxnSpPr>
        <xdr:cNvPr id="418" name="直線コネクタ 417"/>
        <xdr:cNvCxnSpPr/>
      </xdr:nvCxnSpPr>
      <xdr:spPr>
        <a:xfrm>
          <a:off x="15015210" y="139001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55880</xdr:rowOff>
    </xdr:from>
    <xdr:ext cx="762000" cy="259080"/>
    <xdr:sp macro="" textlink="">
      <xdr:nvSpPr>
        <xdr:cNvPr id="419" name="公債費以外最大値テキスト"/>
        <xdr:cNvSpPr txBox="1"/>
      </xdr:nvSpPr>
      <xdr:spPr>
        <a:xfrm>
          <a:off x="15179040"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140970</xdr:rowOff>
    </xdr:from>
    <xdr:to xmlns:xdr="http://schemas.openxmlformats.org/drawingml/2006/spreadsheetDrawing">
      <xdr:col>82</xdr:col>
      <xdr:colOff>182880</xdr:colOff>
      <xdr:row>73</xdr:row>
      <xdr:rowOff>140970</xdr:rowOff>
    </xdr:to>
    <xdr:cxnSp macro="">
      <xdr:nvCxnSpPr>
        <xdr:cNvPr id="420" name="直線コネクタ 419"/>
        <xdr:cNvCxnSpPr/>
      </xdr:nvCxnSpPr>
      <xdr:spPr>
        <a:xfrm>
          <a:off x="15015210" y="12656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152400</xdr:rowOff>
    </xdr:from>
    <xdr:to xmlns:xdr="http://schemas.openxmlformats.org/drawingml/2006/spreadsheetDrawing">
      <xdr:col>82</xdr:col>
      <xdr:colOff>107950</xdr:colOff>
      <xdr:row>75</xdr:row>
      <xdr:rowOff>78740</xdr:rowOff>
    </xdr:to>
    <xdr:cxnSp macro="">
      <xdr:nvCxnSpPr>
        <xdr:cNvPr id="421" name="直線コネクタ 420"/>
        <xdr:cNvCxnSpPr/>
      </xdr:nvCxnSpPr>
      <xdr:spPr>
        <a:xfrm>
          <a:off x="14334490" y="12839700"/>
          <a:ext cx="7696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74</xdr:row>
      <xdr:rowOff>35560</xdr:rowOff>
    </xdr:from>
    <xdr:ext cx="762000" cy="259080"/>
    <xdr:sp macro="" textlink="">
      <xdr:nvSpPr>
        <xdr:cNvPr id="422" name="公債費以外平均値テキスト"/>
        <xdr:cNvSpPr txBox="1"/>
      </xdr:nvSpPr>
      <xdr:spPr>
        <a:xfrm>
          <a:off x="15179040" y="1272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19050</xdr:rowOff>
    </xdr:from>
    <xdr:to xmlns:xdr="http://schemas.openxmlformats.org/drawingml/2006/spreadsheetDrawing">
      <xdr:col>82</xdr:col>
      <xdr:colOff>158750</xdr:colOff>
      <xdr:row>75</xdr:row>
      <xdr:rowOff>120650</xdr:rowOff>
    </xdr:to>
    <xdr:sp macro="" textlink="">
      <xdr:nvSpPr>
        <xdr:cNvPr id="423" name="フローチャート: 判断 422"/>
        <xdr:cNvSpPr/>
      </xdr:nvSpPr>
      <xdr:spPr>
        <a:xfrm>
          <a:off x="1505331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145415</xdr:rowOff>
    </xdr:from>
    <xdr:to xmlns:xdr="http://schemas.openxmlformats.org/drawingml/2006/spreadsheetDrawing">
      <xdr:col>78</xdr:col>
      <xdr:colOff>69850</xdr:colOff>
      <xdr:row>74</xdr:row>
      <xdr:rowOff>152400</xdr:rowOff>
    </xdr:to>
    <xdr:cxnSp macro="">
      <xdr:nvCxnSpPr>
        <xdr:cNvPr id="424" name="直線コネクタ 423"/>
        <xdr:cNvCxnSpPr/>
      </xdr:nvCxnSpPr>
      <xdr:spPr>
        <a:xfrm>
          <a:off x="13531215" y="12832715"/>
          <a:ext cx="8032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151765</xdr:rowOff>
    </xdr:from>
    <xdr:to xmlns:xdr="http://schemas.openxmlformats.org/drawingml/2006/spreadsheetDrawing">
      <xdr:col>78</xdr:col>
      <xdr:colOff>120650</xdr:colOff>
      <xdr:row>75</xdr:row>
      <xdr:rowOff>81915</xdr:rowOff>
    </xdr:to>
    <xdr:sp macro="" textlink="">
      <xdr:nvSpPr>
        <xdr:cNvPr id="425" name="フローチャート: 判断 424"/>
        <xdr:cNvSpPr/>
      </xdr:nvSpPr>
      <xdr:spPr>
        <a:xfrm>
          <a:off x="1428369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66675</xdr:rowOff>
    </xdr:from>
    <xdr:ext cx="732790" cy="255270"/>
    <xdr:sp macro="" textlink="">
      <xdr:nvSpPr>
        <xdr:cNvPr id="426" name="テキスト ボックス 425"/>
        <xdr:cNvSpPr txBox="1"/>
      </xdr:nvSpPr>
      <xdr:spPr>
        <a:xfrm>
          <a:off x="13987780" y="1292542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21590</xdr:rowOff>
    </xdr:from>
    <xdr:to xmlns:xdr="http://schemas.openxmlformats.org/drawingml/2006/spreadsheetDrawing">
      <xdr:col>73</xdr:col>
      <xdr:colOff>180975</xdr:colOff>
      <xdr:row>74</xdr:row>
      <xdr:rowOff>145415</xdr:rowOff>
    </xdr:to>
    <xdr:cxnSp macro="">
      <xdr:nvCxnSpPr>
        <xdr:cNvPr id="427" name="直線コネクタ 426"/>
        <xdr:cNvCxnSpPr/>
      </xdr:nvCxnSpPr>
      <xdr:spPr>
        <a:xfrm>
          <a:off x="12710795" y="12708890"/>
          <a:ext cx="8204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110490</xdr:rowOff>
    </xdr:from>
    <xdr:to xmlns:xdr="http://schemas.openxmlformats.org/drawingml/2006/spreadsheetDrawing">
      <xdr:col>74</xdr:col>
      <xdr:colOff>31750</xdr:colOff>
      <xdr:row>75</xdr:row>
      <xdr:rowOff>40640</xdr:rowOff>
    </xdr:to>
    <xdr:sp macro="" textlink="">
      <xdr:nvSpPr>
        <xdr:cNvPr id="428" name="フローチャート: 判断 427"/>
        <xdr:cNvSpPr/>
      </xdr:nvSpPr>
      <xdr:spPr>
        <a:xfrm>
          <a:off x="13480415" y="127977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29" name="テキスト ボックス 428"/>
        <xdr:cNvSpPr txBox="1"/>
      </xdr:nvSpPr>
      <xdr:spPr>
        <a:xfrm>
          <a:off x="131673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21590</xdr:rowOff>
    </xdr:from>
    <xdr:to xmlns:xdr="http://schemas.openxmlformats.org/drawingml/2006/spreadsheetDrawing">
      <xdr:col>69</xdr:col>
      <xdr:colOff>92075</xdr:colOff>
      <xdr:row>74</xdr:row>
      <xdr:rowOff>133985</xdr:rowOff>
    </xdr:to>
    <xdr:cxnSp macro="">
      <xdr:nvCxnSpPr>
        <xdr:cNvPr id="430" name="直線コネクタ 429"/>
        <xdr:cNvCxnSpPr/>
      </xdr:nvCxnSpPr>
      <xdr:spPr>
        <a:xfrm flipV="1">
          <a:off x="11890375" y="12708890"/>
          <a:ext cx="82042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53340</xdr:rowOff>
    </xdr:from>
    <xdr:to xmlns:xdr="http://schemas.openxmlformats.org/drawingml/2006/spreadsheetDrawing">
      <xdr:col>69</xdr:col>
      <xdr:colOff>142875</xdr:colOff>
      <xdr:row>74</xdr:row>
      <xdr:rowOff>154940</xdr:rowOff>
    </xdr:to>
    <xdr:sp macro="" textlink="">
      <xdr:nvSpPr>
        <xdr:cNvPr id="431" name="フローチャート: 判断 430"/>
        <xdr:cNvSpPr/>
      </xdr:nvSpPr>
      <xdr:spPr>
        <a:xfrm>
          <a:off x="12659995"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139700</xdr:rowOff>
    </xdr:from>
    <xdr:ext cx="762000" cy="259080"/>
    <xdr:sp macro="" textlink="">
      <xdr:nvSpPr>
        <xdr:cNvPr id="432" name="テキスト ボックス 431"/>
        <xdr:cNvSpPr txBox="1"/>
      </xdr:nvSpPr>
      <xdr:spPr>
        <a:xfrm>
          <a:off x="12364085" y="1282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133350</xdr:rowOff>
    </xdr:from>
    <xdr:to xmlns:xdr="http://schemas.openxmlformats.org/drawingml/2006/spreadsheetDrawing">
      <xdr:col>65</xdr:col>
      <xdr:colOff>53975</xdr:colOff>
      <xdr:row>75</xdr:row>
      <xdr:rowOff>63500</xdr:rowOff>
    </xdr:to>
    <xdr:sp macro="" textlink="">
      <xdr:nvSpPr>
        <xdr:cNvPr id="433" name="フローチャート: 判断 432"/>
        <xdr:cNvSpPr/>
      </xdr:nvSpPr>
      <xdr:spPr>
        <a:xfrm>
          <a:off x="11856720" y="12820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48260</xdr:rowOff>
    </xdr:from>
    <xdr:ext cx="758190" cy="259080"/>
    <xdr:sp macro="" textlink="">
      <xdr:nvSpPr>
        <xdr:cNvPr id="434" name="テキスト ボックス 433"/>
        <xdr:cNvSpPr txBox="1"/>
      </xdr:nvSpPr>
      <xdr:spPr>
        <a:xfrm>
          <a:off x="11543665" y="12907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190" cy="259080"/>
    <xdr:sp macro="" textlink="">
      <xdr:nvSpPr>
        <xdr:cNvPr id="435" name="テキスト ボックス 434"/>
        <xdr:cNvSpPr txBox="1"/>
      </xdr:nvSpPr>
      <xdr:spPr>
        <a:xfrm>
          <a:off x="149053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36" name="テキスト ボックス 435"/>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7" name="テキスト ボックス 436"/>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190" cy="259080"/>
    <xdr:sp macro="" textlink="">
      <xdr:nvSpPr>
        <xdr:cNvPr id="438" name="テキスト ボックス 437"/>
        <xdr:cNvSpPr txBox="1"/>
      </xdr:nvSpPr>
      <xdr:spPr>
        <a:xfrm>
          <a:off x="125120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39" name="テキスト ボックス 438"/>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27940</xdr:rowOff>
    </xdr:from>
    <xdr:to xmlns:xdr="http://schemas.openxmlformats.org/drawingml/2006/spreadsheetDrawing">
      <xdr:col>82</xdr:col>
      <xdr:colOff>158750</xdr:colOff>
      <xdr:row>75</xdr:row>
      <xdr:rowOff>129540</xdr:rowOff>
    </xdr:to>
    <xdr:sp macro="" textlink="">
      <xdr:nvSpPr>
        <xdr:cNvPr id="440" name="楕円 439"/>
        <xdr:cNvSpPr/>
      </xdr:nvSpPr>
      <xdr:spPr>
        <a:xfrm>
          <a:off x="1505331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75</xdr:row>
      <xdr:rowOff>0</xdr:rowOff>
    </xdr:from>
    <xdr:ext cx="762000" cy="259080"/>
    <xdr:sp macro="" textlink="">
      <xdr:nvSpPr>
        <xdr:cNvPr id="441" name="公債費以外該当値テキスト"/>
        <xdr:cNvSpPr txBox="1"/>
      </xdr:nvSpPr>
      <xdr:spPr>
        <a:xfrm>
          <a:off x="15179040" y="1285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101600</xdr:rowOff>
    </xdr:from>
    <xdr:to xmlns:xdr="http://schemas.openxmlformats.org/drawingml/2006/spreadsheetDrawing">
      <xdr:col>78</xdr:col>
      <xdr:colOff>120650</xdr:colOff>
      <xdr:row>75</xdr:row>
      <xdr:rowOff>31750</xdr:rowOff>
    </xdr:to>
    <xdr:sp macro="" textlink="">
      <xdr:nvSpPr>
        <xdr:cNvPr id="442" name="楕円 441"/>
        <xdr:cNvSpPr/>
      </xdr:nvSpPr>
      <xdr:spPr>
        <a:xfrm>
          <a:off x="1428369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41910</xdr:rowOff>
    </xdr:from>
    <xdr:ext cx="732790" cy="255270"/>
    <xdr:sp macro="" textlink="">
      <xdr:nvSpPr>
        <xdr:cNvPr id="443" name="テキスト ボックス 442"/>
        <xdr:cNvSpPr txBox="1"/>
      </xdr:nvSpPr>
      <xdr:spPr>
        <a:xfrm>
          <a:off x="13987780" y="125577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94615</xdr:rowOff>
    </xdr:from>
    <xdr:to xmlns:xdr="http://schemas.openxmlformats.org/drawingml/2006/spreadsheetDrawing">
      <xdr:col>74</xdr:col>
      <xdr:colOff>31750</xdr:colOff>
      <xdr:row>75</xdr:row>
      <xdr:rowOff>24765</xdr:rowOff>
    </xdr:to>
    <xdr:sp macro="" textlink="">
      <xdr:nvSpPr>
        <xdr:cNvPr id="444" name="楕円 443"/>
        <xdr:cNvSpPr/>
      </xdr:nvSpPr>
      <xdr:spPr>
        <a:xfrm>
          <a:off x="13480415" y="127819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34925</xdr:rowOff>
    </xdr:from>
    <xdr:ext cx="762000" cy="259080"/>
    <xdr:sp macro="" textlink="">
      <xdr:nvSpPr>
        <xdr:cNvPr id="445" name="テキスト ボックス 444"/>
        <xdr:cNvSpPr txBox="1"/>
      </xdr:nvSpPr>
      <xdr:spPr>
        <a:xfrm>
          <a:off x="1316736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142240</xdr:rowOff>
    </xdr:from>
    <xdr:to xmlns:xdr="http://schemas.openxmlformats.org/drawingml/2006/spreadsheetDrawing">
      <xdr:col>69</xdr:col>
      <xdr:colOff>142875</xdr:colOff>
      <xdr:row>74</xdr:row>
      <xdr:rowOff>72390</xdr:rowOff>
    </xdr:to>
    <xdr:sp macro="" textlink="">
      <xdr:nvSpPr>
        <xdr:cNvPr id="446" name="楕円 445"/>
        <xdr:cNvSpPr/>
      </xdr:nvSpPr>
      <xdr:spPr>
        <a:xfrm>
          <a:off x="12659995" y="126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82550</xdr:rowOff>
    </xdr:from>
    <xdr:ext cx="762000" cy="259080"/>
    <xdr:sp macro="" textlink="">
      <xdr:nvSpPr>
        <xdr:cNvPr id="447" name="テキスト ボックス 446"/>
        <xdr:cNvSpPr txBox="1"/>
      </xdr:nvSpPr>
      <xdr:spPr>
        <a:xfrm>
          <a:off x="12364085" y="1242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83185</xdr:rowOff>
    </xdr:from>
    <xdr:to xmlns:xdr="http://schemas.openxmlformats.org/drawingml/2006/spreadsheetDrawing">
      <xdr:col>65</xdr:col>
      <xdr:colOff>53975</xdr:colOff>
      <xdr:row>75</xdr:row>
      <xdr:rowOff>13335</xdr:rowOff>
    </xdr:to>
    <xdr:sp macro="" textlink="">
      <xdr:nvSpPr>
        <xdr:cNvPr id="448" name="楕円 447"/>
        <xdr:cNvSpPr/>
      </xdr:nvSpPr>
      <xdr:spPr>
        <a:xfrm>
          <a:off x="11856720" y="127704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23495</xdr:rowOff>
    </xdr:from>
    <xdr:ext cx="758190" cy="259080"/>
    <xdr:sp macro="" textlink="">
      <xdr:nvSpPr>
        <xdr:cNvPr id="449" name="テキスト ボックス 448"/>
        <xdr:cNvSpPr txBox="1"/>
      </xdr:nvSpPr>
      <xdr:spPr>
        <a:xfrm>
          <a:off x="11543665" y="125393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61620"/>
    <xdr:sp macro="" textlink="">
      <xdr:nvSpPr>
        <xdr:cNvPr id="29" name="テキスト ボックス 28"/>
        <xdr:cNvSpPr txBox="1"/>
      </xdr:nvSpPr>
      <xdr:spPr>
        <a:xfrm>
          <a:off x="1549400" y="1228090"/>
          <a:ext cx="4114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8920"/>
    <xdr:sp macro="" textlink="">
      <xdr:nvSpPr>
        <xdr:cNvPr id="31" name="テキスト ボックス 30"/>
        <xdr:cNvSpPr txBox="1"/>
      </xdr:nvSpPr>
      <xdr:spPr>
        <a:xfrm>
          <a:off x="1273175" y="36969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58420</xdr:rowOff>
    </xdr:from>
    <xdr:to xmlns:xdr="http://schemas.openxmlformats.org/drawingml/2006/spreadsheetDrawing">
      <xdr:col>33</xdr:col>
      <xdr:colOff>114300</xdr:colOff>
      <xdr:row>19</xdr:row>
      <xdr:rowOff>58420</xdr:rowOff>
    </xdr:to>
    <xdr:cxnSp macro="">
      <xdr:nvCxnSpPr>
        <xdr:cNvPr id="32" name="直線コネクタ 31"/>
        <xdr:cNvCxnSpPr/>
      </xdr:nvCxnSpPr>
      <xdr:spPr>
        <a:xfrm>
          <a:off x="1984375" y="32842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86360</xdr:rowOff>
    </xdr:from>
    <xdr:ext cx="762000" cy="245745"/>
    <xdr:sp macro="" textlink="">
      <xdr:nvSpPr>
        <xdr:cNvPr id="33" name="テキスト ボックス 32"/>
        <xdr:cNvSpPr txBox="1"/>
      </xdr:nvSpPr>
      <xdr:spPr>
        <a:xfrm>
          <a:off x="1273175" y="31470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5745"/>
    <xdr:sp macro="" textlink="">
      <xdr:nvSpPr>
        <xdr:cNvPr id="35" name="テキスト ボックス 34"/>
        <xdr:cNvSpPr txBox="1"/>
      </xdr:nvSpPr>
      <xdr:spPr>
        <a:xfrm>
          <a:off x="1273175" y="25965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1984375" y="216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5270"/>
    <xdr:sp macro="" textlink="">
      <xdr:nvSpPr>
        <xdr:cNvPr id="37" name="テキスト ボックス 36"/>
        <xdr:cNvSpPr txBox="1"/>
      </xdr:nvSpPr>
      <xdr:spPr>
        <a:xfrm>
          <a:off x="1273175" y="20262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2095"/>
    <xdr:sp macro="" textlink="">
      <xdr:nvSpPr>
        <xdr:cNvPr id="39" name="テキスト ボックス 38"/>
        <xdr:cNvSpPr txBox="1"/>
      </xdr:nvSpPr>
      <xdr:spPr>
        <a:xfrm>
          <a:off x="1273175" y="1457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0"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126365</xdr:rowOff>
    </xdr:from>
    <xdr:to xmlns:xdr="http://schemas.openxmlformats.org/drawingml/2006/spreadsheetDrawing">
      <xdr:col>29</xdr:col>
      <xdr:colOff>127000</xdr:colOff>
      <xdr:row>19</xdr:row>
      <xdr:rowOff>129540</xdr:rowOff>
    </xdr:to>
    <xdr:cxnSp macro="">
      <xdr:nvCxnSpPr>
        <xdr:cNvPr id="41" name="直線コネクタ 40"/>
        <xdr:cNvCxnSpPr/>
      </xdr:nvCxnSpPr>
      <xdr:spPr>
        <a:xfrm flipV="1">
          <a:off x="5191125" y="2177415"/>
          <a:ext cx="0" cy="11779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102870</xdr:rowOff>
    </xdr:from>
    <xdr:ext cx="762000" cy="249555"/>
    <xdr:sp macro="" textlink="">
      <xdr:nvSpPr>
        <xdr:cNvPr id="42" name="人口1人当たり決算額の推移最小値テキスト130"/>
        <xdr:cNvSpPr txBox="1"/>
      </xdr:nvSpPr>
      <xdr:spPr>
        <a:xfrm>
          <a:off x="5264150" y="33286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129540</xdr:rowOff>
    </xdr:from>
    <xdr:to xmlns:xdr="http://schemas.openxmlformats.org/drawingml/2006/spreadsheetDrawing">
      <xdr:col>30</xdr:col>
      <xdr:colOff>25400</xdr:colOff>
      <xdr:row>19</xdr:row>
      <xdr:rowOff>129540</xdr:rowOff>
    </xdr:to>
    <xdr:cxnSp macro="">
      <xdr:nvCxnSpPr>
        <xdr:cNvPr id="43" name="直線コネクタ 42"/>
        <xdr:cNvCxnSpPr/>
      </xdr:nvCxnSpPr>
      <xdr:spPr>
        <a:xfrm>
          <a:off x="5102225" y="33553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41275</xdr:rowOff>
    </xdr:from>
    <xdr:ext cx="762000" cy="255270"/>
    <xdr:sp macro="" textlink="">
      <xdr:nvSpPr>
        <xdr:cNvPr id="44" name="人口1人当たり決算額の推移最大値テキスト130"/>
        <xdr:cNvSpPr txBox="1"/>
      </xdr:nvSpPr>
      <xdr:spPr>
        <a:xfrm>
          <a:off x="5264150" y="1920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126365</xdr:rowOff>
    </xdr:from>
    <xdr:to xmlns:xdr="http://schemas.openxmlformats.org/drawingml/2006/spreadsheetDrawing">
      <xdr:col>30</xdr:col>
      <xdr:colOff>25400</xdr:colOff>
      <xdr:row>12</xdr:row>
      <xdr:rowOff>126365</xdr:rowOff>
    </xdr:to>
    <xdr:cxnSp macro="">
      <xdr:nvCxnSpPr>
        <xdr:cNvPr id="45" name="直線コネクタ 44"/>
        <xdr:cNvCxnSpPr/>
      </xdr:nvCxnSpPr>
      <xdr:spPr>
        <a:xfrm>
          <a:off x="5102225" y="217741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161925</xdr:rowOff>
    </xdr:from>
    <xdr:to xmlns:xdr="http://schemas.openxmlformats.org/drawingml/2006/spreadsheetDrawing">
      <xdr:col>29</xdr:col>
      <xdr:colOff>127000</xdr:colOff>
      <xdr:row>17</xdr:row>
      <xdr:rowOff>86360</xdr:rowOff>
    </xdr:to>
    <xdr:cxnSp macro="">
      <xdr:nvCxnSpPr>
        <xdr:cNvPr id="46" name="直線コネクタ 45"/>
        <xdr:cNvCxnSpPr/>
      </xdr:nvCxnSpPr>
      <xdr:spPr>
        <a:xfrm flipV="1">
          <a:off x="4591050" y="2892425"/>
          <a:ext cx="600075" cy="895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99695</xdr:rowOff>
    </xdr:from>
    <xdr:ext cx="762000" cy="249555"/>
    <xdr:sp macro="" textlink="">
      <xdr:nvSpPr>
        <xdr:cNvPr id="47" name="人口1人当たり決算額の推移平均値テキスト130"/>
        <xdr:cNvSpPr txBox="1"/>
      </xdr:nvSpPr>
      <xdr:spPr>
        <a:xfrm>
          <a:off x="5264150" y="2995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127000</xdr:rowOff>
    </xdr:from>
    <xdr:to xmlns:xdr="http://schemas.openxmlformats.org/drawingml/2006/spreadsheetDrawing">
      <xdr:col>29</xdr:col>
      <xdr:colOff>174625</xdr:colOff>
      <xdr:row>18</xdr:row>
      <xdr:rowOff>59690</xdr:rowOff>
    </xdr:to>
    <xdr:sp macro="" textlink="">
      <xdr:nvSpPr>
        <xdr:cNvPr id="48" name="フローチャート: 判断 47"/>
        <xdr:cNvSpPr/>
      </xdr:nvSpPr>
      <xdr:spPr>
        <a:xfrm>
          <a:off x="5140325" y="302260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86360</xdr:rowOff>
    </xdr:from>
    <xdr:to xmlns:xdr="http://schemas.openxmlformats.org/drawingml/2006/spreadsheetDrawing">
      <xdr:col>26</xdr:col>
      <xdr:colOff>50800</xdr:colOff>
      <xdr:row>17</xdr:row>
      <xdr:rowOff>86360</xdr:rowOff>
    </xdr:to>
    <xdr:cxnSp macro="">
      <xdr:nvCxnSpPr>
        <xdr:cNvPr id="49" name="直線コネクタ 48"/>
        <xdr:cNvCxnSpPr/>
      </xdr:nvCxnSpPr>
      <xdr:spPr>
        <a:xfrm flipV="1">
          <a:off x="3956050" y="2981960"/>
          <a:ext cx="635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20955</xdr:rowOff>
    </xdr:from>
    <xdr:to xmlns:xdr="http://schemas.openxmlformats.org/drawingml/2006/spreadsheetDrawing">
      <xdr:col>26</xdr:col>
      <xdr:colOff>101600</xdr:colOff>
      <xdr:row>18</xdr:row>
      <xdr:rowOff>118745</xdr:rowOff>
    </xdr:to>
    <xdr:sp macro="" textlink="">
      <xdr:nvSpPr>
        <xdr:cNvPr id="50" name="フローチャート: 判断 49"/>
        <xdr:cNvSpPr/>
      </xdr:nvSpPr>
      <xdr:spPr>
        <a:xfrm>
          <a:off x="4540250" y="30816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104140</xdr:rowOff>
    </xdr:from>
    <xdr:ext cx="736600" cy="249555"/>
    <xdr:sp macro="" textlink="">
      <xdr:nvSpPr>
        <xdr:cNvPr id="51" name="テキスト ボックス 50"/>
        <xdr:cNvSpPr txBox="1"/>
      </xdr:nvSpPr>
      <xdr:spPr>
        <a:xfrm>
          <a:off x="4241800" y="31648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17</xdr:row>
      <xdr:rowOff>86360</xdr:rowOff>
    </xdr:from>
    <xdr:to xmlns:xdr="http://schemas.openxmlformats.org/drawingml/2006/spreadsheetDrawing">
      <xdr:col>22</xdr:col>
      <xdr:colOff>114300</xdr:colOff>
      <xdr:row>17</xdr:row>
      <xdr:rowOff>133350</xdr:rowOff>
    </xdr:to>
    <xdr:cxnSp macro="">
      <xdr:nvCxnSpPr>
        <xdr:cNvPr id="52" name="直線コネクタ 51"/>
        <xdr:cNvCxnSpPr/>
      </xdr:nvCxnSpPr>
      <xdr:spPr>
        <a:xfrm flipV="1">
          <a:off x="3317875" y="2981960"/>
          <a:ext cx="63817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59055</xdr:rowOff>
    </xdr:from>
    <xdr:to xmlns:xdr="http://schemas.openxmlformats.org/drawingml/2006/spreadsheetDrawing">
      <xdr:col>22</xdr:col>
      <xdr:colOff>165100</xdr:colOff>
      <xdr:row>18</xdr:row>
      <xdr:rowOff>156845</xdr:rowOff>
    </xdr:to>
    <xdr:sp macro="" textlink="">
      <xdr:nvSpPr>
        <xdr:cNvPr id="53" name="フローチャート: 判断 52"/>
        <xdr:cNvSpPr/>
      </xdr:nvSpPr>
      <xdr:spPr>
        <a:xfrm>
          <a:off x="3905250" y="31197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141605</xdr:rowOff>
    </xdr:from>
    <xdr:ext cx="762000" cy="249555"/>
    <xdr:sp macro="" textlink="">
      <xdr:nvSpPr>
        <xdr:cNvPr id="54" name="テキスト ボックス 53"/>
        <xdr:cNvSpPr txBox="1"/>
      </xdr:nvSpPr>
      <xdr:spPr>
        <a:xfrm>
          <a:off x="3606800" y="3202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133350</xdr:rowOff>
    </xdr:from>
    <xdr:to xmlns:xdr="http://schemas.openxmlformats.org/drawingml/2006/spreadsheetDrawing">
      <xdr:col>18</xdr:col>
      <xdr:colOff>174625</xdr:colOff>
      <xdr:row>17</xdr:row>
      <xdr:rowOff>151765</xdr:rowOff>
    </xdr:to>
    <xdr:cxnSp macro="">
      <xdr:nvCxnSpPr>
        <xdr:cNvPr id="55" name="直線コネクタ 54"/>
        <xdr:cNvCxnSpPr/>
      </xdr:nvCxnSpPr>
      <xdr:spPr>
        <a:xfrm flipV="1">
          <a:off x="2670175" y="3028950"/>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71755</xdr:rowOff>
    </xdr:from>
    <xdr:to xmlns:xdr="http://schemas.openxmlformats.org/drawingml/2006/spreadsheetDrawing">
      <xdr:col>19</xdr:col>
      <xdr:colOff>38100</xdr:colOff>
      <xdr:row>19</xdr:row>
      <xdr:rowOff>5080</xdr:rowOff>
    </xdr:to>
    <xdr:sp macro="" textlink="">
      <xdr:nvSpPr>
        <xdr:cNvPr id="56" name="フローチャート: 判断 55"/>
        <xdr:cNvSpPr/>
      </xdr:nvSpPr>
      <xdr:spPr>
        <a:xfrm>
          <a:off x="3270250" y="3132455"/>
          <a:ext cx="857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155575</xdr:rowOff>
    </xdr:from>
    <xdr:ext cx="762000" cy="246380"/>
    <xdr:sp macro="" textlink="">
      <xdr:nvSpPr>
        <xdr:cNvPr id="57" name="テキスト ボックス 56"/>
        <xdr:cNvSpPr txBox="1"/>
      </xdr:nvSpPr>
      <xdr:spPr>
        <a:xfrm>
          <a:off x="2968625" y="32162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98425</xdr:rowOff>
    </xdr:from>
    <xdr:to xmlns:xdr="http://schemas.openxmlformats.org/drawingml/2006/spreadsheetDrawing">
      <xdr:col>15</xdr:col>
      <xdr:colOff>101600</xdr:colOff>
      <xdr:row>19</xdr:row>
      <xdr:rowOff>31115</xdr:rowOff>
    </xdr:to>
    <xdr:sp macro="" textlink="">
      <xdr:nvSpPr>
        <xdr:cNvPr id="58" name="フローチャート: 判断 57"/>
        <xdr:cNvSpPr/>
      </xdr:nvSpPr>
      <xdr:spPr>
        <a:xfrm>
          <a:off x="2619375" y="31591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17145</xdr:rowOff>
    </xdr:from>
    <xdr:ext cx="762000" cy="245745"/>
    <xdr:sp macro="" textlink="">
      <xdr:nvSpPr>
        <xdr:cNvPr id="59" name="テキスト ボックス 58"/>
        <xdr:cNvSpPr txBox="1"/>
      </xdr:nvSpPr>
      <xdr:spPr>
        <a:xfrm>
          <a:off x="2320925" y="32429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8190" cy="249555"/>
    <xdr:sp macro="" textlink="">
      <xdr:nvSpPr>
        <xdr:cNvPr id="60" name="テキスト ボックス 59"/>
        <xdr:cNvSpPr txBox="1"/>
      </xdr:nvSpPr>
      <xdr:spPr>
        <a:xfrm>
          <a:off x="5029200" y="38563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1" name="テキスト ボックス 60"/>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2" name="テキスト ボックス 61"/>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3" name="テキスト ボックス 62"/>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4" name="テキスト ボックス 63"/>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174625</xdr:colOff>
      <xdr:row>17</xdr:row>
      <xdr:rowOff>45720</xdr:rowOff>
    </xdr:to>
    <xdr:sp macro="" textlink="">
      <xdr:nvSpPr>
        <xdr:cNvPr id="65" name="楕円 64"/>
        <xdr:cNvSpPr/>
      </xdr:nvSpPr>
      <xdr:spPr>
        <a:xfrm>
          <a:off x="5140325" y="284353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128905</xdr:rowOff>
    </xdr:from>
    <xdr:ext cx="762000" cy="245745"/>
    <xdr:sp macro="" textlink="">
      <xdr:nvSpPr>
        <xdr:cNvPr id="66" name="人口1人当たり決算額の推移該当値テキスト130"/>
        <xdr:cNvSpPr txBox="1"/>
      </xdr:nvSpPr>
      <xdr:spPr>
        <a:xfrm>
          <a:off x="5264150" y="26943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37465</xdr:rowOff>
    </xdr:from>
    <xdr:to xmlns:xdr="http://schemas.openxmlformats.org/drawingml/2006/spreadsheetDrawing">
      <xdr:col>26</xdr:col>
      <xdr:colOff>101600</xdr:colOff>
      <xdr:row>17</xdr:row>
      <xdr:rowOff>135255</xdr:rowOff>
    </xdr:to>
    <xdr:sp macro="" textlink="">
      <xdr:nvSpPr>
        <xdr:cNvPr id="67" name="楕円 66"/>
        <xdr:cNvSpPr/>
      </xdr:nvSpPr>
      <xdr:spPr>
        <a:xfrm>
          <a:off x="4540250" y="29330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144780</xdr:rowOff>
    </xdr:from>
    <xdr:ext cx="736600" cy="249555"/>
    <xdr:sp macro="" textlink="">
      <xdr:nvSpPr>
        <xdr:cNvPr id="68" name="テキスト ボックス 67"/>
        <xdr:cNvSpPr txBox="1"/>
      </xdr:nvSpPr>
      <xdr:spPr>
        <a:xfrm>
          <a:off x="4241800" y="27101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37465</xdr:rowOff>
    </xdr:from>
    <xdr:to xmlns:xdr="http://schemas.openxmlformats.org/drawingml/2006/spreadsheetDrawing">
      <xdr:col>22</xdr:col>
      <xdr:colOff>165100</xdr:colOff>
      <xdr:row>17</xdr:row>
      <xdr:rowOff>135255</xdr:rowOff>
    </xdr:to>
    <xdr:sp macro="" textlink="">
      <xdr:nvSpPr>
        <xdr:cNvPr id="69" name="楕円 68"/>
        <xdr:cNvSpPr/>
      </xdr:nvSpPr>
      <xdr:spPr>
        <a:xfrm>
          <a:off x="3905250" y="29330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144780</xdr:rowOff>
    </xdr:from>
    <xdr:ext cx="762000" cy="249555"/>
    <xdr:sp macro="" textlink="">
      <xdr:nvSpPr>
        <xdr:cNvPr id="70" name="テキスト ボックス 69"/>
        <xdr:cNvSpPr txBox="1"/>
      </xdr:nvSpPr>
      <xdr:spPr>
        <a:xfrm>
          <a:off x="3606800" y="27101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17145</xdr:rowOff>
    </xdr:to>
    <xdr:sp macro="" textlink="">
      <xdr:nvSpPr>
        <xdr:cNvPr id="71" name="楕円 70"/>
        <xdr:cNvSpPr/>
      </xdr:nvSpPr>
      <xdr:spPr>
        <a:xfrm>
          <a:off x="3270250" y="298005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16</xdr:row>
      <xdr:rowOff>27305</xdr:rowOff>
    </xdr:from>
    <xdr:ext cx="762000" cy="246380"/>
    <xdr:sp macro="" textlink="">
      <xdr:nvSpPr>
        <xdr:cNvPr id="72" name="テキスト ボックス 71"/>
        <xdr:cNvSpPr txBox="1"/>
      </xdr:nvSpPr>
      <xdr:spPr>
        <a:xfrm>
          <a:off x="2968625" y="27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102870</xdr:rowOff>
    </xdr:from>
    <xdr:to xmlns:xdr="http://schemas.openxmlformats.org/drawingml/2006/spreadsheetDrawing">
      <xdr:col>15</xdr:col>
      <xdr:colOff>101600</xdr:colOff>
      <xdr:row>18</xdr:row>
      <xdr:rowOff>35560</xdr:rowOff>
    </xdr:to>
    <xdr:sp macro="" textlink="">
      <xdr:nvSpPr>
        <xdr:cNvPr id="73" name="楕円 72"/>
        <xdr:cNvSpPr/>
      </xdr:nvSpPr>
      <xdr:spPr>
        <a:xfrm>
          <a:off x="2619375" y="29984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45085</xdr:rowOff>
    </xdr:from>
    <xdr:ext cx="762000" cy="249555"/>
    <xdr:sp macro="" textlink="">
      <xdr:nvSpPr>
        <xdr:cNvPr id="74" name="テキスト ボックス 73"/>
        <xdr:cNvSpPr txBox="1"/>
      </xdr:nvSpPr>
      <xdr:spPr>
        <a:xfrm>
          <a:off x="2320925" y="2775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5" name="正方形/長方形 74"/>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0" name="直線コネクタ 79"/>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2" name="直線コネクタ 81"/>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4" name="直線コネクタ 83"/>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5" name="楕円 84"/>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88" name="テキスト ボックス 87"/>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12065</xdr:rowOff>
    </xdr:from>
    <xdr:to xmlns:xdr="http://schemas.openxmlformats.org/drawingml/2006/spreadsheetDrawing">
      <xdr:col>33</xdr:col>
      <xdr:colOff>114300</xdr:colOff>
      <xdr:row>38</xdr:row>
      <xdr:rowOff>12065</xdr:rowOff>
    </xdr:to>
    <xdr:cxnSp macro="">
      <xdr:nvCxnSpPr>
        <xdr:cNvPr id="90" name="直線コネクタ 89"/>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0825"/>
    <xdr:sp macro="" textlink="">
      <xdr:nvSpPr>
        <xdr:cNvPr id="91" name="テキスト ボックス 90"/>
        <xdr:cNvSpPr txBox="1"/>
      </xdr:nvSpPr>
      <xdr:spPr>
        <a:xfrm>
          <a:off x="1273175" y="71862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2" name="直線コネクタ 91"/>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3" name="テキスト ボックス 92"/>
        <xdr:cNvSpPr txBox="1"/>
      </xdr:nvSpPr>
      <xdr:spPr>
        <a:xfrm>
          <a:off x="1273175" y="6728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4" name="直線コネクタ 93"/>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5" name="テキスト ボックス 94"/>
        <xdr:cNvSpPr txBox="1"/>
      </xdr:nvSpPr>
      <xdr:spPr>
        <a:xfrm>
          <a:off x="1273175" y="6271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6" name="直線コネクタ 95"/>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97" name="テキスト ボックス 96"/>
        <xdr:cNvSpPr txBox="1"/>
      </xdr:nvSpPr>
      <xdr:spPr>
        <a:xfrm>
          <a:off x="1273175" y="581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8" name="直線コネクタ 97"/>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99" name="テキスト ボックス 98"/>
        <xdr:cNvSpPr txBox="1"/>
      </xdr:nvSpPr>
      <xdr:spPr>
        <a:xfrm>
          <a:off x="1273175" y="5357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0"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128905</xdr:rowOff>
    </xdr:from>
    <xdr:to xmlns:xdr="http://schemas.openxmlformats.org/drawingml/2006/spreadsheetDrawing">
      <xdr:col>29</xdr:col>
      <xdr:colOff>127000</xdr:colOff>
      <xdr:row>37</xdr:row>
      <xdr:rowOff>151765</xdr:rowOff>
    </xdr:to>
    <xdr:cxnSp macro="">
      <xdr:nvCxnSpPr>
        <xdr:cNvPr id="101" name="直線コネクタ 100"/>
        <xdr:cNvCxnSpPr/>
      </xdr:nvCxnSpPr>
      <xdr:spPr>
        <a:xfrm flipV="1">
          <a:off x="5191125" y="590105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125095</xdr:rowOff>
    </xdr:from>
    <xdr:ext cx="762000" cy="254000"/>
    <xdr:sp macro="" textlink="">
      <xdr:nvSpPr>
        <xdr:cNvPr id="102" name="人口1人当たり決算額の推移最小値テキスト445"/>
        <xdr:cNvSpPr txBox="1"/>
      </xdr:nvSpPr>
      <xdr:spPr>
        <a:xfrm>
          <a:off x="5264150" y="7097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151765</xdr:rowOff>
    </xdr:from>
    <xdr:to xmlns:xdr="http://schemas.openxmlformats.org/drawingml/2006/spreadsheetDrawing">
      <xdr:col>30</xdr:col>
      <xdr:colOff>25400</xdr:colOff>
      <xdr:row>37</xdr:row>
      <xdr:rowOff>151765</xdr:rowOff>
    </xdr:to>
    <xdr:cxnSp macro="">
      <xdr:nvCxnSpPr>
        <xdr:cNvPr id="103" name="直線コネクタ 102"/>
        <xdr:cNvCxnSpPr/>
      </xdr:nvCxnSpPr>
      <xdr:spPr>
        <a:xfrm>
          <a:off x="5102225" y="71240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43815</xdr:rowOff>
    </xdr:from>
    <xdr:ext cx="762000" cy="254000"/>
    <xdr:sp macro="" textlink="">
      <xdr:nvSpPr>
        <xdr:cNvPr id="104" name="人口1人当たり決算額の推移最大値テキスト445"/>
        <xdr:cNvSpPr txBox="1"/>
      </xdr:nvSpPr>
      <xdr:spPr>
        <a:xfrm>
          <a:off x="5264150" y="56445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128905</xdr:rowOff>
    </xdr:from>
    <xdr:to xmlns:xdr="http://schemas.openxmlformats.org/drawingml/2006/spreadsheetDrawing">
      <xdr:col>30</xdr:col>
      <xdr:colOff>25400</xdr:colOff>
      <xdr:row>33</xdr:row>
      <xdr:rowOff>128905</xdr:rowOff>
    </xdr:to>
    <xdr:cxnSp macro="">
      <xdr:nvCxnSpPr>
        <xdr:cNvPr id="105" name="直線コネクタ 104"/>
        <xdr:cNvCxnSpPr/>
      </xdr:nvCxnSpPr>
      <xdr:spPr>
        <a:xfrm>
          <a:off x="5102225" y="59010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300990</xdr:rowOff>
    </xdr:from>
    <xdr:to xmlns:xdr="http://schemas.openxmlformats.org/drawingml/2006/spreadsheetDrawing">
      <xdr:col>29</xdr:col>
      <xdr:colOff>127000</xdr:colOff>
      <xdr:row>34</xdr:row>
      <xdr:rowOff>132080</xdr:rowOff>
    </xdr:to>
    <xdr:cxnSp macro="">
      <xdr:nvCxnSpPr>
        <xdr:cNvPr id="106" name="直線コネクタ 105"/>
        <xdr:cNvCxnSpPr/>
      </xdr:nvCxnSpPr>
      <xdr:spPr>
        <a:xfrm>
          <a:off x="4591050" y="6073140"/>
          <a:ext cx="600075" cy="173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162560</xdr:rowOff>
    </xdr:from>
    <xdr:ext cx="762000" cy="259080"/>
    <xdr:sp macro="" textlink="">
      <xdr:nvSpPr>
        <xdr:cNvPr id="107" name="人口1人当たり決算額の推移平均値テキスト445"/>
        <xdr:cNvSpPr txBox="1"/>
      </xdr:nvSpPr>
      <xdr:spPr>
        <a:xfrm>
          <a:off x="5264150" y="662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174625</xdr:colOff>
      <xdr:row>35</xdr:row>
      <xdr:rowOff>292100</xdr:rowOff>
    </xdr:to>
    <xdr:sp macro="" textlink="">
      <xdr:nvSpPr>
        <xdr:cNvPr id="108" name="フローチャート: 判断 107"/>
        <xdr:cNvSpPr/>
      </xdr:nvSpPr>
      <xdr:spPr>
        <a:xfrm>
          <a:off x="5140325" y="6649085"/>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300990</xdr:rowOff>
    </xdr:from>
    <xdr:to xmlns:xdr="http://schemas.openxmlformats.org/drawingml/2006/spreadsheetDrawing">
      <xdr:col>26</xdr:col>
      <xdr:colOff>50800</xdr:colOff>
      <xdr:row>34</xdr:row>
      <xdr:rowOff>60325</xdr:rowOff>
    </xdr:to>
    <xdr:cxnSp macro="">
      <xdr:nvCxnSpPr>
        <xdr:cNvPr id="109" name="直線コネクタ 108"/>
        <xdr:cNvCxnSpPr/>
      </xdr:nvCxnSpPr>
      <xdr:spPr>
        <a:xfrm flipV="1">
          <a:off x="3956050" y="6073140"/>
          <a:ext cx="6350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157480</xdr:rowOff>
    </xdr:from>
    <xdr:to xmlns:xdr="http://schemas.openxmlformats.org/drawingml/2006/spreadsheetDrawing">
      <xdr:col>26</xdr:col>
      <xdr:colOff>101600</xdr:colOff>
      <xdr:row>35</xdr:row>
      <xdr:rowOff>258445</xdr:rowOff>
    </xdr:to>
    <xdr:sp macro="" textlink="">
      <xdr:nvSpPr>
        <xdr:cNvPr id="110" name="フローチャート: 判断 109"/>
        <xdr:cNvSpPr/>
      </xdr:nvSpPr>
      <xdr:spPr>
        <a:xfrm>
          <a:off x="4540250" y="66154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243205</xdr:rowOff>
    </xdr:from>
    <xdr:ext cx="736600" cy="259080"/>
    <xdr:sp macro="" textlink="">
      <xdr:nvSpPr>
        <xdr:cNvPr id="111" name="テキスト ボックス 110"/>
        <xdr:cNvSpPr txBox="1"/>
      </xdr:nvSpPr>
      <xdr:spPr>
        <a:xfrm>
          <a:off x="4241800" y="6701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34</xdr:row>
      <xdr:rowOff>60325</xdr:rowOff>
    </xdr:from>
    <xdr:to xmlns:xdr="http://schemas.openxmlformats.org/drawingml/2006/spreadsheetDrawing">
      <xdr:col>22</xdr:col>
      <xdr:colOff>114300</xdr:colOff>
      <xdr:row>34</xdr:row>
      <xdr:rowOff>299720</xdr:rowOff>
    </xdr:to>
    <xdr:cxnSp macro="">
      <xdr:nvCxnSpPr>
        <xdr:cNvPr id="112" name="直線コネクタ 111"/>
        <xdr:cNvCxnSpPr/>
      </xdr:nvCxnSpPr>
      <xdr:spPr>
        <a:xfrm flipV="1">
          <a:off x="3317875" y="6175375"/>
          <a:ext cx="638175" cy="239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151765</xdr:rowOff>
    </xdr:from>
    <xdr:to xmlns:xdr="http://schemas.openxmlformats.org/drawingml/2006/spreadsheetDrawing">
      <xdr:col>22</xdr:col>
      <xdr:colOff>165100</xdr:colOff>
      <xdr:row>35</xdr:row>
      <xdr:rowOff>254000</xdr:rowOff>
    </xdr:to>
    <xdr:sp macro="" textlink="">
      <xdr:nvSpPr>
        <xdr:cNvPr id="113" name="フローチャート: 判断 112"/>
        <xdr:cNvSpPr/>
      </xdr:nvSpPr>
      <xdr:spPr>
        <a:xfrm>
          <a:off x="3905250" y="6609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239395</xdr:rowOff>
    </xdr:from>
    <xdr:ext cx="762000" cy="258445"/>
    <xdr:sp macro="" textlink="">
      <xdr:nvSpPr>
        <xdr:cNvPr id="114" name="テキスト ボックス 113"/>
        <xdr:cNvSpPr txBox="1"/>
      </xdr:nvSpPr>
      <xdr:spPr>
        <a:xfrm>
          <a:off x="3606800" y="6697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299720</xdr:rowOff>
    </xdr:from>
    <xdr:to xmlns:xdr="http://schemas.openxmlformats.org/drawingml/2006/spreadsheetDrawing">
      <xdr:col>18</xdr:col>
      <xdr:colOff>174625</xdr:colOff>
      <xdr:row>35</xdr:row>
      <xdr:rowOff>126365</xdr:rowOff>
    </xdr:to>
    <xdr:cxnSp macro="">
      <xdr:nvCxnSpPr>
        <xdr:cNvPr id="115" name="直線コネクタ 114"/>
        <xdr:cNvCxnSpPr/>
      </xdr:nvCxnSpPr>
      <xdr:spPr>
        <a:xfrm flipV="1">
          <a:off x="2670175" y="6414770"/>
          <a:ext cx="647700" cy="169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193675</xdr:rowOff>
    </xdr:from>
    <xdr:to xmlns:xdr="http://schemas.openxmlformats.org/drawingml/2006/spreadsheetDrawing">
      <xdr:col>19</xdr:col>
      <xdr:colOff>38100</xdr:colOff>
      <xdr:row>35</xdr:row>
      <xdr:rowOff>294640</xdr:rowOff>
    </xdr:to>
    <xdr:sp macro="" textlink="">
      <xdr:nvSpPr>
        <xdr:cNvPr id="116" name="フローチャート: 判断 115"/>
        <xdr:cNvSpPr/>
      </xdr:nvSpPr>
      <xdr:spPr>
        <a:xfrm>
          <a:off x="3270250" y="665162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279400</xdr:rowOff>
    </xdr:from>
    <xdr:ext cx="762000" cy="259080"/>
    <xdr:sp macro="" textlink="">
      <xdr:nvSpPr>
        <xdr:cNvPr id="117" name="テキスト ボックス 116"/>
        <xdr:cNvSpPr txBox="1"/>
      </xdr:nvSpPr>
      <xdr:spPr>
        <a:xfrm>
          <a:off x="2968625"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241935</xdr:rowOff>
    </xdr:from>
    <xdr:to xmlns:xdr="http://schemas.openxmlformats.org/drawingml/2006/spreadsheetDrawing">
      <xdr:col>15</xdr:col>
      <xdr:colOff>101600</xdr:colOff>
      <xdr:row>36</xdr:row>
      <xdr:rowOff>635</xdr:rowOff>
    </xdr:to>
    <xdr:sp macro="" textlink="">
      <xdr:nvSpPr>
        <xdr:cNvPr id="118" name="フローチャート: 判断 117"/>
        <xdr:cNvSpPr/>
      </xdr:nvSpPr>
      <xdr:spPr>
        <a:xfrm>
          <a:off x="2619375" y="6699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328295</xdr:rowOff>
    </xdr:from>
    <xdr:ext cx="762000" cy="254635"/>
    <xdr:sp macro="" textlink="">
      <xdr:nvSpPr>
        <xdr:cNvPr id="119" name="テキスト ボックス 118"/>
        <xdr:cNvSpPr txBox="1"/>
      </xdr:nvSpPr>
      <xdr:spPr>
        <a:xfrm>
          <a:off x="2320925" y="67862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0190"/>
    <xdr:sp macro="" textlink="">
      <xdr:nvSpPr>
        <xdr:cNvPr id="120" name="テキスト ボックス 119"/>
        <xdr:cNvSpPr txBox="1"/>
      </xdr:nvSpPr>
      <xdr:spPr>
        <a:xfrm>
          <a:off x="5029200" y="78016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1" name="テキスト ボックス 120"/>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2" name="テキスト ボックス 121"/>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23" name="テキスト ボックス 122"/>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24" name="テキスト ボックス 123"/>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80645</xdr:rowOff>
    </xdr:from>
    <xdr:to xmlns:xdr="http://schemas.openxmlformats.org/drawingml/2006/spreadsheetDrawing">
      <xdr:col>29</xdr:col>
      <xdr:colOff>174625</xdr:colOff>
      <xdr:row>34</xdr:row>
      <xdr:rowOff>182880</xdr:rowOff>
    </xdr:to>
    <xdr:sp macro="" textlink="">
      <xdr:nvSpPr>
        <xdr:cNvPr id="125" name="楕円 124"/>
        <xdr:cNvSpPr/>
      </xdr:nvSpPr>
      <xdr:spPr>
        <a:xfrm>
          <a:off x="5140325" y="619569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269240</xdr:rowOff>
    </xdr:from>
    <xdr:ext cx="762000" cy="256540"/>
    <xdr:sp macro="" textlink="">
      <xdr:nvSpPr>
        <xdr:cNvPr id="126" name="人口1人当たり決算額の推移該当値テキスト445"/>
        <xdr:cNvSpPr txBox="1"/>
      </xdr:nvSpPr>
      <xdr:spPr>
        <a:xfrm>
          <a:off x="5264150" y="6041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251460</xdr:rowOff>
    </xdr:from>
    <xdr:to xmlns:xdr="http://schemas.openxmlformats.org/drawingml/2006/spreadsheetDrawing">
      <xdr:col>26</xdr:col>
      <xdr:colOff>101600</xdr:colOff>
      <xdr:row>34</xdr:row>
      <xdr:rowOff>9525</xdr:rowOff>
    </xdr:to>
    <xdr:sp macro="" textlink="">
      <xdr:nvSpPr>
        <xdr:cNvPr id="127" name="楕円 126"/>
        <xdr:cNvSpPr/>
      </xdr:nvSpPr>
      <xdr:spPr>
        <a:xfrm>
          <a:off x="4540250" y="6023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20320</xdr:rowOff>
    </xdr:from>
    <xdr:ext cx="736600" cy="254000"/>
    <xdr:sp macro="" textlink="">
      <xdr:nvSpPr>
        <xdr:cNvPr id="128" name="テキスト ボックス 127"/>
        <xdr:cNvSpPr txBox="1"/>
      </xdr:nvSpPr>
      <xdr:spPr>
        <a:xfrm>
          <a:off x="4241800" y="579247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9525</xdr:rowOff>
    </xdr:from>
    <xdr:to xmlns:xdr="http://schemas.openxmlformats.org/drawingml/2006/spreadsheetDrawing">
      <xdr:col>22</xdr:col>
      <xdr:colOff>165100</xdr:colOff>
      <xdr:row>34</xdr:row>
      <xdr:rowOff>111760</xdr:rowOff>
    </xdr:to>
    <xdr:sp macro="" textlink="">
      <xdr:nvSpPr>
        <xdr:cNvPr id="129" name="楕円 128"/>
        <xdr:cNvSpPr/>
      </xdr:nvSpPr>
      <xdr:spPr>
        <a:xfrm>
          <a:off x="3905250" y="61245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121285</xdr:rowOff>
    </xdr:from>
    <xdr:ext cx="762000" cy="256540"/>
    <xdr:sp macro="" textlink="">
      <xdr:nvSpPr>
        <xdr:cNvPr id="130" name="テキスト ボックス 129"/>
        <xdr:cNvSpPr txBox="1"/>
      </xdr:nvSpPr>
      <xdr:spPr>
        <a:xfrm>
          <a:off x="3606800" y="5893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250190</xdr:rowOff>
    </xdr:from>
    <xdr:to xmlns:xdr="http://schemas.openxmlformats.org/drawingml/2006/spreadsheetDrawing">
      <xdr:col>19</xdr:col>
      <xdr:colOff>38100</xdr:colOff>
      <xdr:row>35</xdr:row>
      <xdr:rowOff>8255</xdr:rowOff>
    </xdr:to>
    <xdr:sp macro="" textlink="">
      <xdr:nvSpPr>
        <xdr:cNvPr id="131" name="楕円 130"/>
        <xdr:cNvSpPr/>
      </xdr:nvSpPr>
      <xdr:spPr>
        <a:xfrm>
          <a:off x="3270250" y="636524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19050</xdr:rowOff>
    </xdr:from>
    <xdr:ext cx="762000" cy="255270"/>
    <xdr:sp macro="" textlink="">
      <xdr:nvSpPr>
        <xdr:cNvPr id="132" name="テキスト ボックス 131"/>
        <xdr:cNvSpPr txBox="1"/>
      </xdr:nvSpPr>
      <xdr:spPr>
        <a:xfrm>
          <a:off x="2968625" y="6134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76835</xdr:rowOff>
    </xdr:from>
    <xdr:to xmlns:xdr="http://schemas.openxmlformats.org/drawingml/2006/spreadsheetDrawing">
      <xdr:col>15</xdr:col>
      <xdr:colOff>101600</xdr:colOff>
      <xdr:row>35</xdr:row>
      <xdr:rowOff>177800</xdr:rowOff>
    </xdr:to>
    <xdr:sp macro="" textlink="">
      <xdr:nvSpPr>
        <xdr:cNvPr id="133" name="楕円 132"/>
        <xdr:cNvSpPr/>
      </xdr:nvSpPr>
      <xdr:spPr>
        <a:xfrm>
          <a:off x="2619375" y="6534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187960</xdr:rowOff>
    </xdr:from>
    <xdr:ext cx="762000" cy="258445"/>
    <xdr:sp macro="" textlink="">
      <xdr:nvSpPr>
        <xdr:cNvPr id="134" name="テキスト ボックス 133"/>
        <xdr:cNvSpPr txBox="1"/>
      </xdr:nvSpPr>
      <xdr:spPr>
        <a:xfrm>
          <a:off x="2320925" y="630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32,511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26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120015</xdr:rowOff>
    </xdr:to>
    <xdr:sp macro="" textlink="">
      <xdr:nvSpPr>
        <xdr:cNvPr id="17" name="正方形/長方形 16"/>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145415</xdr:rowOff>
    </xdr:to>
    <xdr:sp macro="" textlink="">
      <xdr:nvSpPr>
        <xdr:cNvPr id="18" name="角丸四角形 17"/>
        <xdr:cNvSpPr/>
      </xdr:nvSpPr>
      <xdr:spPr>
        <a:xfrm>
          <a:off x="10153650" y="862965"/>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100965</xdr:rowOff>
    </xdr:to>
    <xdr:sp macro="" textlink="">
      <xdr:nvSpPr>
        <xdr:cNvPr id="20" name="正方形/長方形 19"/>
        <xdr:cNvSpPr/>
      </xdr:nvSpPr>
      <xdr:spPr>
        <a:xfrm>
          <a:off x="10398125" y="1181100"/>
          <a:ext cx="1333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3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120015</xdr:rowOff>
    </xdr:to>
    <xdr:cxnSp macro="">
      <xdr:nvCxnSpPr>
        <xdr:cNvPr id="25" name="直線コネクタ 24"/>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8445"/>
    <xdr:sp macro="" textlink="">
      <xdr:nvSpPr>
        <xdr:cNvPr id="29" name="テキスト ボックス 28"/>
        <xdr:cNvSpPr txBox="1"/>
      </xdr:nvSpPr>
      <xdr:spPr>
        <a:xfrm>
          <a:off x="65087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50875" y="306705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5270"/>
    <xdr:sp macro="" textlink="">
      <xdr:nvSpPr>
        <xdr:cNvPr id="31" name="テキスト ボックス 30"/>
        <xdr:cNvSpPr txBox="1"/>
      </xdr:nvSpPr>
      <xdr:spPr>
        <a:xfrm>
          <a:off x="650875" y="3371215"/>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985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39" name="正方形/長方形 38"/>
        <xdr:cNvSpPr/>
      </xdr:nvSpPr>
      <xdr:spPr>
        <a:xfrm>
          <a:off x="6985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24155"/>
    <xdr:sp macro="" textlink="">
      <xdr:nvSpPr>
        <xdr:cNvPr id="40" name="テキスト ボックス 39"/>
        <xdr:cNvSpPr txBox="1"/>
      </xdr:nvSpPr>
      <xdr:spPr>
        <a:xfrm>
          <a:off x="6762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6985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111125</xdr:rowOff>
    </xdr:from>
    <xdr:ext cx="527685" cy="257810"/>
    <xdr:sp macro="" textlink="">
      <xdr:nvSpPr>
        <xdr:cNvPr id="42" name="テキスト ボックス 41"/>
        <xdr:cNvSpPr txBox="1"/>
      </xdr:nvSpPr>
      <xdr:spPr>
        <a:xfrm>
          <a:off x="214630" y="672147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98425</xdr:rowOff>
    </xdr:from>
    <xdr:to xmlns:xdr="http://schemas.openxmlformats.org/drawingml/2006/spreadsheetDrawing">
      <xdr:col>28</xdr:col>
      <xdr:colOff>114300</xdr:colOff>
      <xdr:row>39</xdr:row>
      <xdr:rowOff>98425</xdr:rowOff>
    </xdr:to>
    <xdr:cxnSp macro="">
      <xdr:nvCxnSpPr>
        <xdr:cNvPr id="43" name="直線コネクタ 42"/>
        <xdr:cNvCxnSpPr/>
      </xdr:nvCxnSpPr>
      <xdr:spPr>
        <a:xfrm>
          <a:off x="698500" y="6543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27685" cy="255905"/>
    <xdr:sp macro="" textlink="">
      <xdr:nvSpPr>
        <xdr:cNvPr id="44" name="テキスト ボックス 43"/>
        <xdr:cNvSpPr txBox="1"/>
      </xdr:nvSpPr>
      <xdr:spPr>
        <a:xfrm>
          <a:off x="214630" y="640842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114300</xdr:rowOff>
    </xdr:from>
    <xdr:to xmlns:xdr="http://schemas.openxmlformats.org/drawingml/2006/spreadsheetDrawing">
      <xdr:col>28</xdr:col>
      <xdr:colOff>114300</xdr:colOff>
      <xdr:row>37</xdr:row>
      <xdr:rowOff>114300</xdr:rowOff>
    </xdr:to>
    <xdr:cxnSp macro="">
      <xdr:nvCxnSpPr>
        <xdr:cNvPr id="45" name="直線コネクタ 44"/>
        <xdr:cNvCxnSpPr/>
      </xdr:nvCxnSpPr>
      <xdr:spPr>
        <a:xfrm>
          <a:off x="698500" y="6229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143510</xdr:rowOff>
    </xdr:from>
    <xdr:ext cx="527685" cy="257810"/>
    <xdr:sp macro="" textlink="">
      <xdr:nvSpPr>
        <xdr:cNvPr id="46" name="テキスト ボックス 45"/>
        <xdr:cNvSpPr txBox="1"/>
      </xdr:nvSpPr>
      <xdr:spPr>
        <a:xfrm>
          <a:off x="214630" y="609346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7" name="直線コネクタ 46"/>
        <xdr:cNvCxnSpPr/>
      </xdr:nvCxnSpPr>
      <xdr:spPr>
        <a:xfrm>
          <a:off x="698500" y="59162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5630" cy="255905"/>
    <xdr:sp macro="" textlink="">
      <xdr:nvSpPr>
        <xdr:cNvPr id="48" name="テキスト ボックス 47"/>
        <xdr:cNvSpPr txBox="1"/>
      </xdr:nvSpPr>
      <xdr:spPr>
        <a:xfrm>
          <a:off x="166370" y="57804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147320</xdr:rowOff>
    </xdr:from>
    <xdr:to xmlns:xdr="http://schemas.openxmlformats.org/drawingml/2006/spreadsheetDrawing">
      <xdr:col>28</xdr:col>
      <xdr:colOff>114300</xdr:colOff>
      <xdr:row>33</xdr:row>
      <xdr:rowOff>147320</xdr:rowOff>
    </xdr:to>
    <xdr:cxnSp macro="">
      <xdr:nvCxnSpPr>
        <xdr:cNvPr id="49" name="直線コネクタ 48"/>
        <xdr:cNvCxnSpPr/>
      </xdr:nvCxnSpPr>
      <xdr:spPr>
        <a:xfrm>
          <a:off x="698500" y="5601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7810"/>
    <xdr:sp macro="" textlink="">
      <xdr:nvSpPr>
        <xdr:cNvPr id="50" name="テキスト ボックス 49"/>
        <xdr:cNvSpPr txBox="1"/>
      </xdr:nvSpPr>
      <xdr:spPr>
        <a:xfrm>
          <a:off x="166370" y="546036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698500" y="528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5630" cy="254635"/>
    <xdr:sp macro="" textlink="">
      <xdr:nvSpPr>
        <xdr:cNvPr id="52" name="テキスト ボックス 51"/>
        <xdr:cNvSpPr txBox="1"/>
      </xdr:nvSpPr>
      <xdr:spPr>
        <a:xfrm>
          <a:off x="166370" y="514667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5630" cy="258445"/>
    <xdr:sp macro="" textlink="">
      <xdr:nvSpPr>
        <xdr:cNvPr id="54" name="テキスト ボックス 53"/>
        <xdr:cNvSpPr txBox="1"/>
      </xdr:nvSpPr>
      <xdr:spPr>
        <a:xfrm>
          <a:off x="166370" y="4832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4635"/>
    <xdr:sp macro="" textlink="">
      <xdr:nvSpPr>
        <xdr:cNvPr id="56" name="テキスト ボックス 55"/>
        <xdr:cNvSpPr txBox="1"/>
      </xdr:nvSpPr>
      <xdr:spPr>
        <a:xfrm>
          <a:off x="166370"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57" name="人件費グラフ枠"/>
        <xdr:cNvSpPr/>
      </xdr:nvSpPr>
      <xdr:spPr>
        <a:xfrm>
          <a:off x="6985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76835</xdr:rowOff>
    </xdr:from>
    <xdr:to xmlns:xdr="http://schemas.openxmlformats.org/drawingml/2006/spreadsheetDrawing">
      <xdr:col>24</xdr:col>
      <xdr:colOff>62865</xdr:colOff>
      <xdr:row>39</xdr:row>
      <xdr:rowOff>10160</xdr:rowOff>
    </xdr:to>
    <xdr:cxnSp macro="">
      <xdr:nvCxnSpPr>
        <xdr:cNvPr id="58" name="直線コネクタ 57"/>
        <xdr:cNvCxnSpPr/>
      </xdr:nvCxnSpPr>
      <xdr:spPr>
        <a:xfrm flipV="1">
          <a:off x="4252595" y="503618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13970</xdr:rowOff>
    </xdr:from>
    <xdr:ext cx="534670" cy="258445"/>
    <xdr:sp macro="" textlink="">
      <xdr:nvSpPr>
        <xdr:cNvPr id="59" name="人件費最小値テキスト"/>
        <xdr:cNvSpPr txBox="1"/>
      </xdr:nvSpPr>
      <xdr:spPr>
        <a:xfrm>
          <a:off x="4305300" y="6459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10160</xdr:rowOff>
    </xdr:from>
    <xdr:to xmlns:xdr="http://schemas.openxmlformats.org/drawingml/2006/spreadsheetDrawing">
      <xdr:col>24</xdr:col>
      <xdr:colOff>152400</xdr:colOff>
      <xdr:row>39</xdr:row>
      <xdr:rowOff>10160</xdr:rowOff>
    </xdr:to>
    <xdr:cxnSp macro="">
      <xdr:nvCxnSpPr>
        <xdr:cNvPr id="60" name="直線コネクタ 59"/>
        <xdr:cNvCxnSpPr/>
      </xdr:nvCxnSpPr>
      <xdr:spPr>
        <a:xfrm>
          <a:off x="4181475" y="6455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24130</xdr:rowOff>
    </xdr:from>
    <xdr:ext cx="598805" cy="257175"/>
    <xdr:sp macro="" textlink="">
      <xdr:nvSpPr>
        <xdr:cNvPr id="61" name="人件費最大値テキスト"/>
        <xdr:cNvSpPr txBox="1"/>
      </xdr:nvSpPr>
      <xdr:spPr>
        <a:xfrm>
          <a:off x="4305300" y="48183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76835</xdr:rowOff>
    </xdr:from>
    <xdr:to xmlns:xdr="http://schemas.openxmlformats.org/drawingml/2006/spreadsheetDrawing">
      <xdr:col>24</xdr:col>
      <xdr:colOff>152400</xdr:colOff>
      <xdr:row>30</xdr:row>
      <xdr:rowOff>76835</xdr:rowOff>
    </xdr:to>
    <xdr:cxnSp macro="">
      <xdr:nvCxnSpPr>
        <xdr:cNvPr id="62" name="直線コネクタ 61"/>
        <xdr:cNvCxnSpPr/>
      </xdr:nvCxnSpPr>
      <xdr:spPr>
        <a:xfrm>
          <a:off x="4181475" y="503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5080</xdr:rowOff>
    </xdr:from>
    <xdr:to xmlns:xdr="http://schemas.openxmlformats.org/drawingml/2006/spreadsheetDrawing">
      <xdr:col>24</xdr:col>
      <xdr:colOff>63500</xdr:colOff>
      <xdr:row>34</xdr:row>
      <xdr:rowOff>133985</xdr:rowOff>
    </xdr:to>
    <xdr:cxnSp macro="">
      <xdr:nvCxnSpPr>
        <xdr:cNvPr id="63" name="直線コネクタ 62"/>
        <xdr:cNvCxnSpPr/>
      </xdr:nvCxnSpPr>
      <xdr:spPr>
        <a:xfrm flipV="1">
          <a:off x="3492500" y="5624830"/>
          <a:ext cx="762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78740</xdr:rowOff>
    </xdr:from>
    <xdr:ext cx="598805" cy="257810"/>
    <xdr:sp macro="" textlink="">
      <xdr:nvSpPr>
        <xdr:cNvPr id="64" name="人件費平均値テキスト"/>
        <xdr:cNvSpPr txBox="1"/>
      </xdr:nvSpPr>
      <xdr:spPr>
        <a:xfrm>
          <a:off x="4305300" y="58635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100330</xdr:rowOff>
    </xdr:from>
    <xdr:to xmlns:xdr="http://schemas.openxmlformats.org/drawingml/2006/spreadsheetDrawing">
      <xdr:col>24</xdr:col>
      <xdr:colOff>114300</xdr:colOff>
      <xdr:row>36</xdr:row>
      <xdr:rowOff>30480</xdr:rowOff>
    </xdr:to>
    <xdr:sp macro="" textlink="">
      <xdr:nvSpPr>
        <xdr:cNvPr id="65" name="フローチャート: 判断 64"/>
        <xdr:cNvSpPr/>
      </xdr:nvSpPr>
      <xdr:spPr>
        <a:xfrm>
          <a:off x="4203700" y="588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133985</xdr:rowOff>
    </xdr:from>
    <xdr:to xmlns:xdr="http://schemas.openxmlformats.org/drawingml/2006/spreadsheetDrawing">
      <xdr:col>19</xdr:col>
      <xdr:colOff>174625</xdr:colOff>
      <xdr:row>34</xdr:row>
      <xdr:rowOff>157480</xdr:rowOff>
    </xdr:to>
    <xdr:cxnSp macro="">
      <xdr:nvCxnSpPr>
        <xdr:cNvPr id="66" name="直線コネクタ 65"/>
        <xdr:cNvCxnSpPr/>
      </xdr:nvCxnSpPr>
      <xdr:spPr>
        <a:xfrm flipV="1">
          <a:off x="2670175" y="575373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28575</xdr:rowOff>
    </xdr:from>
    <xdr:to xmlns:xdr="http://schemas.openxmlformats.org/drawingml/2006/spreadsheetDrawing">
      <xdr:col>20</xdr:col>
      <xdr:colOff>38100</xdr:colOff>
      <xdr:row>36</xdr:row>
      <xdr:rowOff>130175</xdr:rowOff>
    </xdr:to>
    <xdr:sp macro="" textlink="">
      <xdr:nvSpPr>
        <xdr:cNvPr id="67" name="フローチャート: 判断 66"/>
        <xdr:cNvSpPr/>
      </xdr:nvSpPr>
      <xdr:spPr>
        <a:xfrm>
          <a:off x="3444875" y="59785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120650</xdr:rowOff>
    </xdr:from>
    <xdr:ext cx="598805" cy="254635"/>
    <xdr:sp macro="" textlink="">
      <xdr:nvSpPr>
        <xdr:cNvPr id="68" name="テキスト ボックス 67"/>
        <xdr:cNvSpPr txBox="1"/>
      </xdr:nvSpPr>
      <xdr:spPr>
        <a:xfrm>
          <a:off x="3211830" y="60706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157480</xdr:rowOff>
    </xdr:from>
    <xdr:to xmlns:xdr="http://schemas.openxmlformats.org/drawingml/2006/spreadsheetDrawing">
      <xdr:col>15</xdr:col>
      <xdr:colOff>50800</xdr:colOff>
      <xdr:row>35</xdr:row>
      <xdr:rowOff>62865</xdr:rowOff>
    </xdr:to>
    <xdr:cxnSp macro="">
      <xdr:nvCxnSpPr>
        <xdr:cNvPr id="69" name="直線コネクタ 68"/>
        <xdr:cNvCxnSpPr/>
      </xdr:nvCxnSpPr>
      <xdr:spPr>
        <a:xfrm flipV="1">
          <a:off x="1860550" y="5777230"/>
          <a:ext cx="8096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79375</xdr:rowOff>
    </xdr:from>
    <xdr:to xmlns:xdr="http://schemas.openxmlformats.org/drawingml/2006/spreadsheetDrawing">
      <xdr:col>15</xdr:col>
      <xdr:colOff>101600</xdr:colOff>
      <xdr:row>37</xdr:row>
      <xdr:rowOff>9525</xdr:rowOff>
    </xdr:to>
    <xdr:sp macro="" textlink="">
      <xdr:nvSpPr>
        <xdr:cNvPr id="70" name="フローチャート: 判断 69"/>
        <xdr:cNvSpPr/>
      </xdr:nvSpPr>
      <xdr:spPr>
        <a:xfrm>
          <a:off x="2619375" y="6029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1270</xdr:rowOff>
    </xdr:from>
    <xdr:ext cx="598805" cy="258445"/>
    <xdr:sp macro="" textlink="">
      <xdr:nvSpPr>
        <xdr:cNvPr id="71" name="テキスト ボックス 70"/>
        <xdr:cNvSpPr txBox="1"/>
      </xdr:nvSpPr>
      <xdr:spPr>
        <a:xfrm>
          <a:off x="2402205" y="61163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62865</xdr:rowOff>
    </xdr:from>
    <xdr:to xmlns:xdr="http://schemas.openxmlformats.org/drawingml/2006/spreadsheetDrawing">
      <xdr:col>10</xdr:col>
      <xdr:colOff>114300</xdr:colOff>
      <xdr:row>35</xdr:row>
      <xdr:rowOff>118110</xdr:rowOff>
    </xdr:to>
    <xdr:cxnSp macro="">
      <xdr:nvCxnSpPr>
        <xdr:cNvPr id="72" name="直線コネクタ 71"/>
        <xdr:cNvCxnSpPr/>
      </xdr:nvCxnSpPr>
      <xdr:spPr>
        <a:xfrm flipV="1">
          <a:off x="1047750" y="5847715"/>
          <a:ext cx="8128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98425</xdr:rowOff>
    </xdr:from>
    <xdr:to xmlns:xdr="http://schemas.openxmlformats.org/drawingml/2006/spreadsheetDrawing">
      <xdr:col>10</xdr:col>
      <xdr:colOff>165100</xdr:colOff>
      <xdr:row>37</xdr:row>
      <xdr:rowOff>28575</xdr:rowOff>
    </xdr:to>
    <xdr:sp macro="" textlink="">
      <xdr:nvSpPr>
        <xdr:cNvPr id="73" name="フローチャート: 判断 72"/>
        <xdr:cNvSpPr/>
      </xdr:nvSpPr>
      <xdr:spPr>
        <a:xfrm>
          <a:off x="1809750" y="6048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20320</xdr:rowOff>
    </xdr:from>
    <xdr:ext cx="598805" cy="254635"/>
    <xdr:sp macro="" textlink="">
      <xdr:nvSpPr>
        <xdr:cNvPr id="74" name="テキスト ボックス 73"/>
        <xdr:cNvSpPr txBox="1"/>
      </xdr:nvSpPr>
      <xdr:spPr>
        <a:xfrm>
          <a:off x="1576705" y="61353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137160</xdr:rowOff>
    </xdr:from>
    <xdr:to xmlns:xdr="http://schemas.openxmlformats.org/drawingml/2006/spreadsheetDrawing">
      <xdr:col>6</xdr:col>
      <xdr:colOff>38100</xdr:colOff>
      <xdr:row>37</xdr:row>
      <xdr:rowOff>67310</xdr:rowOff>
    </xdr:to>
    <xdr:sp macro="" textlink="">
      <xdr:nvSpPr>
        <xdr:cNvPr id="75" name="フローチャート: 判断 74"/>
        <xdr:cNvSpPr/>
      </xdr:nvSpPr>
      <xdr:spPr>
        <a:xfrm>
          <a:off x="1000125" y="6087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59055</xdr:rowOff>
    </xdr:from>
    <xdr:ext cx="530860" cy="255905"/>
    <xdr:sp macro="" textlink="">
      <xdr:nvSpPr>
        <xdr:cNvPr id="76" name="テキスト ボックス 75"/>
        <xdr:cNvSpPr txBox="1"/>
      </xdr:nvSpPr>
      <xdr:spPr>
        <a:xfrm>
          <a:off x="799465" y="617410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8445"/>
    <xdr:sp macro="" textlink="">
      <xdr:nvSpPr>
        <xdr:cNvPr id="77" name="テキスト ボックス 76"/>
        <xdr:cNvSpPr txBox="1"/>
      </xdr:nvSpPr>
      <xdr:spPr>
        <a:xfrm>
          <a:off x="4079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79375</xdr:rowOff>
    </xdr:from>
    <xdr:ext cx="762000" cy="258445"/>
    <xdr:sp macro="" textlink="">
      <xdr:nvSpPr>
        <xdr:cNvPr id="78" name="テキスト ボックス 77"/>
        <xdr:cNvSpPr txBox="1"/>
      </xdr:nvSpPr>
      <xdr:spPr>
        <a:xfrm>
          <a:off x="3317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62000" cy="258445"/>
    <xdr:sp macro="" textlink="">
      <xdr:nvSpPr>
        <xdr:cNvPr id="79" name="テキスト ボックス 78"/>
        <xdr:cNvSpPr txBox="1"/>
      </xdr:nvSpPr>
      <xdr:spPr>
        <a:xfrm>
          <a:off x="24955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8445"/>
    <xdr:sp macro="" textlink="">
      <xdr:nvSpPr>
        <xdr:cNvPr id="80" name="テキスト ボックス 79"/>
        <xdr:cNvSpPr txBox="1"/>
      </xdr:nvSpPr>
      <xdr:spPr>
        <a:xfrm>
          <a:off x="1685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79375</xdr:rowOff>
    </xdr:from>
    <xdr:ext cx="762000" cy="258445"/>
    <xdr:sp macro="" textlink="">
      <xdr:nvSpPr>
        <xdr:cNvPr id="81" name="テキスト ボックス 80"/>
        <xdr:cNvSpPr txBox="1"/>
      </xdr:nvSpPr>
      <xdr:spPr>
        <a:xfrm>
          <a:off x="873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125730</xdr:rowOff>
    </xdr:from>
    <xdr:to xmlns:xdr="http://schemas.openxmlformats.org/drawingml/2006/spreadsheetDrawing">
      <xdr:col>24</xdr:col>
      <xdr:colOff>114300</xdr:colOff>
      <xdr:row>34</xdr:row>
      <xdr:rowOff>55880</xdr:rowOff>
    </xdr:to>
    <xdr:sp macro="" textlink="">
      <xdr:nvSpPr>
        <xdr:cNvPr id="82" name="楕円 81"/>
        <xdr:cNvSpPr/>
      </xdr:nvSpPr>
      <xdr:spPr>
        <a:xfrm>
          <a:off x="4203700" y="5580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149225</xdr:rowOff>
    </xdr:from>
    <xdr:ext cx="598805" cy="255270"/>
    <xdr:sp macro="" textlink="">
      <xdr:nvSpPr>
        <xdr:cNvPr id="83" name="人件費該当値テキスト"/>
        <xdr:cNvSpPr txBox="1"/>
      </xdr:nvSpPr>
      <xdr:spPr>
        <a:xfrm>
          <a:off x="4305300" y="54387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83820</xdr:rowOff>
    </xdr:from>
    <xdr:to xmlns:xdr="http://schemas.openxmlformats.org/drawingml/2006/spreadsheetDrawing">
      <xdr:col>20</xdr:col>
      <xdr:colOff>38100</xdr:colOff>
      <xdr:row>35</xdr:row>
      <xdr:rowOff>13335</xdr:rowOff>
    </xdr:to>
    <xdr:sp macro="" textlink="">
      <xdr:nvSpPr>
        <xdr:cNvPr id="84" name="楕円 83"/>
        <xdr:cNvSpPr/>
      </xdr:nvSpPr>
      <xdr:spPr>
        <a:xfrm>
          <a:off x="3444875" y="570357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29845</xdr:rowOff>
    </xdr:from>
    <xdr:ext cx="598805" cy="255270"/>
    <xdr:sp macro="" textlink="">
      <xdr:nvSpPr>
        <xdr:cNvPr id="85" name="テキスト ボックス 84"/>
        <xdr:cNvSpPr txBox="1"/>
      </xdr:nvSpPr>
      <xdr:spPr>
        <a:xfrm>
          <a:off x="3211830" y="54844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106680</xdr:rowOff>
    </xdr:from>
    <xdr:to xmlns:xdr="http://schemas.openxmlformats.org/drawingml/2006/spreadsheetDrawing">
      <xdr:col>15</xdr:col>
      <xdr:colOff>101600</xdr:colOff>
      <xdr:row>35</xdr:row>
      <xdr:rowOff>36830</xdr:rowOff>
    </xdr:to>
    <xdr:sp macro="" textlink="">
      <xdr:nvSpPr>
        <xdr:cNvPr id="86" name="楕円 85"/>
        <xdr:cNvSpPr/>
      </xdr:nvSpPr>
      <xdr:spPr>
        <a:xfrm>
          <a:off x="2619375" y="572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53340</xdr:rowOff>
    </xdr:from>
    <xdr:ext cx="598805" cy="254635"/>
    <xdr:sp macro="" textlink="">
      <xdr:nvSpPr>
        <xdr:cNvPr id="87" name="テキスト ボックス 86"/>
        <xdr:cNvSpPr txBox="1"/>
      </xdr:nvSpPr>
      <xdr:spPr>
        <a:xfrm>
          <a:off x="2402205" y="55079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11430</xdr:rowOff>
    </xdr:from>
    <xdr:to xmlns:xdr="http://schemas.openxmlformats.org/drawingml/2006/spreadsheetDrawing">
      <xdr:col>10</xdr:col>
      <xdr:colOff>165100</xdr:colOff>
      <xdr:row>35</xdr:row>
      <xdr:rowOff>113030</xdr:rowOff>
    </xdr:to>
    <xdr:sp macro="" textlink="">
      <xdr:nvSpPr>
        <xdr:cNvPr id="88" name="楕円 87"/>
        <xdr:cNvSpPr/>
      </xdr:nvSpPr>
      <xdr:spPr>
        <a:xfrm>
          <a:off x="180975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130175</xdr:rowOff>
    </xdr:from>
    <xdr:ext cx="598805" cy="255905"/>
    <xdr:sp macro="" textlink="">
      <xdr:nvSpPr>
        <xdr:cNvPr id="89" name="テキスト ボックス 88"/>
        <xdr:cNvSpPr txBox="1"/>
      </xdr:nvSpPr>
      <xdr:spPr>
        <a:xfrm>
          <a:off x="1576705" y="55848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66675</xdr:rowOff>
    </xdr:from>
    <xdr:to xmlns:xdr="http://schemas.openxmlformats.org/drawingml/2006/spreadsheetDrawing">
      <xdr:col>6</xdr:col>
      <xdr:colOff>38100</xdr:colOff>
      <xdr:row>35</xdr:row>
      <xdr:rowOff>165100</xdr:rowOff>
    </xdr:to>
    <xdr:sp macro="" textlink="">
      <xdr:nvSpPr>
        <xdr:cNvPr id="90" name="楕円 89"/>
        <xdr:cNvSpPr/>
      </xdr:nvSpPr>
      <xdr:spPr>
        <a:xfrm>
          <a:off x="1000125" y="58515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13335</xdr:rowOff>
    </xdr:from>
    <xdr:ext cx="598805" cy="258445"/>
    <xdr:sp macro="" textlink="">
      <xdr:nvSpPr>
        <xdr:cNvPr id="91" name="テキスト ボックス 90"/>
        <xdr:cNvSpPr txBox="1"/>
      </xdr:nvSpPr>
      <xdr:spPr>
        <a:xfrm>
          <a:off x="767080" y="56330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985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99" name="正方形/長方形 98"/>
        <xdr:cNvSpPr/>
      </xdr:nvSpPr>
      <xdr:spPr>
        <a:xfrm>
          <a:off x="6985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24155"/>
    <xdr:sp macro="" textlink="">
      <xdr:nvSpPr>
        <xdr:cNvPr id="100" name="テキスト ボックス 99"/>
        <xdr:cNvSpPr txBox="1"/>
      </xdr:nvSpPr>
      <xdr:spPr>
        <a:xfrm>
          <a:off x="6762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101" name="直線コネクタ 100"/>
        <xdr:cNvCxnSpPr/>
      </xdr:nvCxnSpPr>
      <xdr:spPr>
        <a:xfrm>
          <a:off x="6985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43815</xdr:rowOff>
    </xdr:from>
    <xdr:to xmlns:xdr="http://schemas.openxmlformats.org/drawingml/2006/spreadsheetDrawing">
      <xdr:col>28</xdr:col>
      <xdr:colOff>114300</xdr:colOff>
      <xdr:row>59</xdr:row>
      <xdr:rowOff>43815</xdr:rowOff>
    </xdr:to>
    <xdr:cxnSp macro="">
      <xdr:nvCxnSpPr>
        <xdr:cNvPr id="102" name="直線コネクタ 101"/>
        <xdr:cNvCxnSpPr/>
      </xdr:nvCxnSpPr>
      <xdr:spPr>
        <a:xfrm>
          <a:off x="6985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8445"/>
    <xdr:sp macro="" textlink="">
      <xdr:nvSpPr>
        <xdr:cNvPr id="103" name="テキスト ボックス 102"/>
        <xdr:cNvSpPr txBox="1"/>
      </xdr:nvSpPr>
      <xdr:spPr>
        <a:xfrm>
          <a:off x="48133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8445"/>
    <xdr:sp macro="" textlink="">
      <xdr:nvSpPr>
        <xdr:cNvPr id="105" name="テキスト ボックス 104"/>
        <xdr:cNvSpPr txBox="1"/>
      </xdr:nvSpPr>
      <xdr:spPr>
        <a:xfrm>
          <a:off x="166370"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6985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7810"/>
    <xdr:sp macro="" textlink="">
      <xdr:nvSpPr>
        <xdr:cNvPr id="107" name="テキスト ボックス 106"/>
        <xdr:cNvSpPr txBox="1"/>
      </xdr:nvSpPr>
      <xdr:spPr>
        <a:xfrm>
          <a:off x="166370" y="8921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100965</xdr:rowOff>
    </xdr:from>
    <xdr:to xmlns:xdr="http://schemas.openxmlformats.org/drawingml/2006/spreadsheetDrawing">
      <xdr:col>28</xdr:col>
      <xdr:colOff>114300</xdr:colOff>
      <xdr:row>52</xdr:row>
      <xdr:rowOff>100965</xdr:rowOff>
    </xdr:to>
    <xdr:cxnSp macro="">
      <xdr:nvCxnSpPr>
        <xdr:cNvPr id="108" name="直線コネクタ 107"/>
        <xdr:cNvCxnSpPr/>
      </xdr:nvCxnSpPr>
      <xdr:spPr>
        <a:xfrm>
          <a:off x="6985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5905"/>
    <xdr:sp macro="" textlink="">
      <xdr:nvSpPr>
        <xdr:cNvPr id="109" name="テキスト ボックス 108"/>
        <xdr:cNvSpPr txBox="1"/>
      </xdr:nvSpPr>
      <xdr:spPr>
        <a:xfrm>
          <a:off x="166370" y="8557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62865</xdr:rowOff>
    </xdr:from>
    <xdr:to xmlns:xdr="http://schemas.openxmlformats.org/drawingml/2006/spreadsheetDrawing">
      <xdr:col>28</xdr:col>
      <xdr:colOff>114300</xdr:colOff>
      <xdr:row>50</xdr:row>
      <xdr:rowOff>62865</xdr:rowOff>
    </xdr:to>
    <xdr:cxnSp macro="">
      <xdr:nvCxnSpPr>
        <xdr:cNvPr id="110" name="直線コネクタ 109"/>
        <xdr:cNvCxnSpPr/>
      </xdr:nvCxnSpPr>
      <xdr:spPr>
        <a:xfrm>
          <a:off x="6985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5905"/>
    <xdr:sp macro="" textlink="">
      <xdr:nvSpPr>
        <xdr:cNvPr id="111" name="テキスト ボックス 110"/>
        <xdr:cNvSpPr txBox="1"/>
      </xdr:nvSpPr>
      <xdr:spPr>
        <a:xfrm>
          <a:off x="166370" y="8188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4635"/>
    <xdr:sp macro="" textlink="">
      <xdr:nvSpPr>
        <xdr:cNvPr id="113" name="テキスト ボックス 112"/>
        <xdr:cNvSpPr txBox="1"/>
      </xdr:nvSpPr>
      <xdr:spPr>
        <a:xfrm>
          <a:off x="166370" y="7820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114" name="物件費グラフ枠"/>
        <xdr:cNvSpPr/>
      </xdr:nvSpPr>
      <xdr:spPr>
        <a:xfrm>
          <a:off x="6985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119380</xdr:rowOff>
    </xdr:from>
    <xdr:to xmlns:xdr="http://schemas.openxmlformats.org/drawingml/2006/spreadsheetDrawing">
      <xdr:col>24</xdr:col>
      <xdr:colOff>62865</xdr:colOff>
      <xdr:row>57</xdr:row>
      <xdr:rowOff>128270</xdr:rowOff>
    </xdr:to>
    <xdr:cxnSp macro="">
      <xdr:nvCxnSpPr>
        <xdr:cNvPr id="115" name="直線コネクタ 114"/>
        <xdr:cNvCxnSpPr/>
      </xdr:nvCxnSpPr>
      <xdr:spPr>
        <a:xfrm flipV="1">
          <a:off x="4252595" y="8380730"/>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131445</xdr:rowOff>
    </xdr:from>
    <xdr:ext cx="534670" cy="255270"/>
    <xdr:sp macro="" textlink="">
      <xdr:nvSpPr>
        <xdr:cNvPr id="116" name="物件費最小値テキスト"/>
        <xdr:cNvSpPr txBox="1"/>
      </xdr:nvSpPr>
      <xdr:spPr>
        <a:xfrm>
          <a:off x="4305300" y="95484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128270</xdr:rowOff>
    </xdr:from>
    <xdr:to xmlns:xdr="http://schemas.openxmlformats.org/drawingml/2006/spreadsheetDrawing">
      <xdr:col>24</xdr:col>
      <xdr:colOff>152400</xdr:colOff>
      <xdr:row>57</xdr:row>
      <xdr:rowOff>128270</xdr:rowOff>
    </xdr:to>
    <xdr:cxnSp macro="">
      <xdr:nvCxnSpPr>
        <xdr:cNvPr id="117" name="直線コネクタ 116"/>
        <xdr:cNvCxnSpPr/>
      </xdr:nvCxnSpPr>
      <xdr:spPr>
        <a:xfrm>
          <a:off x="4181475" y="9545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65405</xdr:rowOff>
    </xdr:from>
    <xdr:ext cx="598805" cy="255270"/>
    <xdr:sp macro="" textlink="">
      <xdr:nvSpPr>
        <xdr:cNvPr id="118" name="物件費最大値テキスト"/>
        <xdr:cNvSpPr txBox="1"/>
      </xdr:nvSpPr>
      <xdr:spPr>
        <a:xfrm>
          <a:off x="4305300" y="81616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119380</xdr:rowOff>
    </xdr:from>
    <xdr:to xmlns:xdr="http://schemas.openxmlformats.org/drawingml/2006/spreadsheetDrawing">
      <xdr:col>24</xdr:col>
      <xdr:colOff>152400</xdr:colOff>
      <xdr:row>50</xdr:row>
      <xdr:rowOff>119380</xdr:rowOff>
    </xdr:to>
    <xdr:cxnSp macro="">
      <xdr:nvCxnSpPr>
        <xdr:cNvPr id="119" name="直線コネクタ 118"/>
        <xdr:cNvCxnSpPr/>
      </xdr:nvCxnSpPr>
      <xdr:spPr>
        <a:xfrm>
          <a:off x="4181475" y="8380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56</xdr:row>
      <xdr:rowOff>57785</xdr:rowOff>
    </xdr:from>
    <xdr:to xmlns:xdr="http://schemas.openxmlformats.org/drawingml/2006/spreadsheetDrawing">
      <xdr:col>24</xdr:col>
      <xdr:colOff>63500</xdr:colOff>
      <xdr:row>56</xdr:row>
      <xdr:rowOff>86360</xdr:rowOff>
    </xdr:to>
    <xdr:cxnSp macro="">
      <xdr:nvCxnSpPr>
        <xdr:cNvPr id="120" name="直線コネクタ 119"/>
        <xdr:cNvCxnSpPr/>
      </xdr:nvCxnSpPr>
      <xdr:spPr>
        <a:xfrm flipV="1">
          <a:off x="3492500" y="9309735"/>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28575</xdr:rowOff>
    </xdr:from>
    <xdr:ext cx="598805" cy="255270"/>
    <xdr:sp macro="" textlink="">
      <xdr:nvSpPr>
        <xdr:cNvPr id="121" name="物件費平均値テキスト"/>
        <xdr:cNvSpPr txBox="1"/>
      </xdr:nvSpPr>
      <xdr:spPr>
        <a:xfrm>
          <a:off x="4305300" y="928052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50165</xdr:rowOff>
    </xdr:from>
    <xdr:to xmlns:xdr="http://schemas.openxmlformats.org/drawingml/2006/spreadsheetDrawing">
      <xdr:col>24</xdr:col>
      <xdr:colOff>114300</xdr:colOff>
      <xdr:row>56</xdr:row>
      <xdr:rowOff>151765</xdr:rowOff>
    </xdr:to>
    <xdr:sp macro="" textlink="">
      <xdr:nvSpPr>
        <xdr:cNvPr id="122" name="フローチャート: 判断 121"/>
        <xdr:cNvSpPr/>
      </xdr:nvSpPr>
      <xdr:spPr>
        <a:xfrm>
          <a:off x="4203700" y="930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86360</xdr:rowOff>
    </xdr:from>
    <xdr:to xmlns:xdr="http://schemas.openxmlformats.org/drawingml/2006/spreadsheetDrawing">
      <xdr:col>19</xdr:col>
      <xdr:colOff>174625</xdr:colOff>
      <xdr:row>57</xdr:row>
      <xdr:rowOff>17780</xdr:rowOff>
    </xdr:to>
    <xdr:cxnSp macro="">
      <xdr:nvCxnSpPr>
        <xdr:cNvPr id="123" name="直線コネクタ 122"/>
        <xdr:cNvCxnSpPr/>
      </xdr:nvCxnSpPr>
      <xdr:spPr>
        <a:xfrm flipV="1">
          <a:off x="2670175" y="9338310"/>
          <a:ext cx="8223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92710</xdr:rowOff>
    </xdr:from>
    <xdr:to xmlns:xdr="http://schemas.openxmlformats.org/drawingml/2006/spreadsheetDrawing">
      <xdr:col>20</xdr:col>
      <xdr:colOff>38100</xdr:colOff>
      <xdr:row>57</xdr:row>
      <xdr:rowOff>22860</xdr:rowOff>
    </xdr:to>
    <xdr:sp macro="" textlink="">
      <xdr:nvSpPr>
        <xdr:cNvPr id="124" name="フローチャート: 判断 123"/>
        <xdr:cNvSpPr/>
      </xdr:nvSpPr>
      <xdr:spPr>
        <a:xfrm>
          <a:off x="3444875" y="9344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13335</xdr:rowOff>
    </xdr:from>
    <xdr:ext cx="598805" cy="258445"/>
    <xdr:sp macro="" textlink="">
      <xdr:nvSpPr>
        <xdr:cNvPr id="125" name="テキスト ボックス 124"/>
        <xdr:cNvSpPr txBox="1"/>
      </xdr:nvSpPr>
      <xdr:spPr>
        <a:xfrm>
          <a:off x="3211830" y="94303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17780</xdr:rowOff>
    </xdr:from>
    <xdr:to xmlns:xdr="http://schemas.openxmlformats.org/drawingml/2006/spreadsheetDrawing">
      <xdr:col>15</xdr:col>
      <xdr:colOff>50800</xdr:colOff>
      <xdr:row>57</xdr:row>
      <xdr:rowOff>57150</xdr:rowOff>
    </xdr:to>
    <xdr:cxnSp macro="">
      <xdr:nvCxnSpPr>
        <xdr:cNvPr id="126" name="直線コネクタ 125"/>
        <xdr:cNvCxnSpPr/>
      </xdr:nvCxnSpPr>
      <xdr:spPr>
        <a:xfrm flipV="1">
          <a:off x="1860550" y="9434830"/>
          <a:ext cx="8096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108585</xdr:rowOff>
    </xdr:from>
    <xdr:to xmlns:xdr="http://schemas.openxmlformats.org/drawingml/2006/spreadsheetDrawing">
      <xdr:col>15</xdr:col>
      <xdr:colOff>101600</xdr:colOff>
      <xdr:row>57</xdr:row>
      <xdr:rowOff>38735</xdr:rowOff>
    </xdr:to>
    <xdr:sp macro="" textlink="">
      <xdr:nvSpPr>
        <xdr:cNvPr id="127" name="フローチャート: 判断 126"/>
        <xdr:cNvSpPr/>
      </xdr:nvSpPr>
      <xdr:spPr>
        <a:xfrm>
          <a:off x="2619375" y="9360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55245</xdr:rowOff>
    </xdr:from>
    <xdr:ext cx="598805" cy="254635"/>
    <xdr:sp macro="" textlink="">
      <xdr:nvSpPr>
        <xdr:cNvPr id="128" name="テキスト ボックス 127"/>
        <xdr:cNvSpPr txBox="1"/>
      </xdr:nvSpPr>
      <xdr:spPr>
        <a:xfrm>
          <a:off x="2402205" y="914209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57150</xdr:rowOff>
    </xdr:from>
    <xdr:to xmlns:xdr="http://schemas.openxmlformats.org/drawingml/2006/spreadsheetDrawing">
      <xdr:col>10</xdr:col>
      <xdr:colOff>114300</xdr:colOff>
      <xdr:row>57</xdr:row>
      <xdr:rowOff>70485</xdr:rowOff>
    </xdr:to>
    <xdr:cxnSp macro="">
      <xdr:nvCxnSpPr>
        <xdr:cNvPr id="129" name="直線コネクタ 128"/>
        <xdr:cNvCxnSpPr/>
      </xdr:nvCxnSpPr>
      <xdr:spPr>
        <a:xfrm flipV="1">
          <a:off x="1047750" y="947420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133985</xdr:rowOff>
    </xdr:from>
    <xdr:to xmlns:xdr="http://schemas.openxmlformats.org/drawingml/2006/spreadsheetDrawing">
      <xdr:col>10</xdr:col>
      <xdr:colOff>165100</xdr:colOff>
      <xdr:row>57</xdr:row>
      <xdr:rowOff>64135</xdr:rowOff>
    </xdr:to>
    <xdr:sp macro="" textlink="">
      <xdr:nvSpPr>
        <xdr:cNvPr id="130" name="フローチャート: 判断 129"/>
        <xdr:cNvSpPr/>
      </xdr:nvSpPr>
      <xdr:spPr>
        <a:xfrm>
          <a:off x="1809750" y="9385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80645</xdr:rowOff>
    </xdr:from>
    <xdr:ext cx="530860" cy="258445"/>
    <xdr:sp macro="" textlink="">
      <xdr:nvSpPr>
        <xdr:cNvPr id="131" name="テキスト ボックス 130"/>
        <xdr:cNvSpPr txBox="1"/>
      </xdr:nvSpPr>
      <xdr:spPr>
        <a:xfrm>
          <a:off x="1609090" y="91674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163830</xdr:rowOff>
    </xdr:from>
    <xdr:to xmlns:xdr="http://schemas.openxmlformats.org/drawingml/2006/spreadsheetDrawing">
      <xdr:col>6</xdr:col>
      <xdr:colOff>38100</xdr:colOff>
      <xdr:row>57</xdr:row>
      <xdr:rowOff>93980</xdr:rowOff>
    </xdr:to>
    <xdr:sp macro="" textlink="">
      <xdr:nvSpPr>
        <xdr:cNvPr id="132" name="フローチャート: 判断 131"/>
        <xdr:cNvSpPr/>
      </xdr:nvSpPr>
      <xdr:spPr>
        <a:xfrm>
          <a:off x="1000125" y="9415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109855</xdr:rowOff>
    </xdr:from>
    <xdr:ext cx="530860" cy="257810"/>
    <xdr:sp macro="" textlink="">
      <xdr:nvSpPr>
        <xdr:cNvPr id="133" name="テキスト ボックス 132"/>
        <xdr:cNvSpPr txBox="1"/>
      </xdr:nvSpPr>
      <xdr:spPr>
        <a:xfrm>
          <a:off x="799465" y="919670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8445"/>
    <xdr:sp macro="" textlink="">
      <xdr:nvSpPr>
        <xdr:cNvPr id="134" name="テキスト ボックス 133"/>
        <xdr:cNvSpPr txBox="1"/>
      </xdr:nvSpPr>
      <xdr:spPr>
        <a:xfrm>
          <a:off x="4079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79375</xdr:rowOff>
    </xdr:from>
    <xdr:ext cx="762000" cy="258445"/>
    <xdr:sp macro="" textlink="">
      <xdr:nvSpPr>
        <xdr:cNvPr id="135" name="テキスト ボックス 134"/>
        <xdr:cNvSpPr txBox="1"/>
      </xdr:nvSpPr>
      <xdr:spPr>
        <a:xfrm>
          <a:off x="3317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62000" cy="258445"/>
    <xdr:sp macro="" textlink="">
      <xdr:nvSpPr>
        <xdr:cNvPr id="136" name="テキスト ボックス 135"/>
        <xdr:cNvSpPr txBox="1"/>
      </xdr:nvSpPr>
      <xdr:spPr>
        <a:xfrm>
          <a:off x="24955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8445"/>
    <xdr:sp macro="" textlink="">
      <xdr:nvSpPr>
        <xdr:cNvPr id="137" name="テキスト ボックス 136"/>
        <xdr:cNvSpPr txBox="1"/>
      </xdr:nvSpPr>
      <xdr:spPr>
        <a:xfrm>
          <a:off x="1685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79375</xdr:rowOff>
    </xdr:from>
    <xdr:ext cx="762000" cy="258445"/>
    <xdr:sp macro="" textlink="">
      <xdr:nvSpPr>
        <xdr:cNvPr id="138" name="テキスト ボックス 137"/>
        <xdr:cNvSpPr txBox="1"/>
      </xdr:nvSpPr>
      <xdr:spPr>
        <a:xfrm>
          <a:off x="873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6350</xdr:rowOff>
    </xdr:from>
    <xdr:to xmlns:xdr="http://schemas.openxmlformats.org/drawingml/2006/spreadsheetDrawing">
      <xdr:col>24</xdr:col>
      <xdr:colOff>114300</xdr:colOff>
      <xdr:row>56</xdr:row>
      <xdr:rowOff>108585</xdr:rowOff>
    </xdr:to>
    <xdr:sp macro="" textlink="">
      <xdr:nvSpPr>
        <xdr:cNvPr id="139" name="楕円 138"/>
        <xdr:cNvSpPr/>
      </xdr:nvSpPr>
      <xdr:spPr>
        <a:xfrm>
          <a:off x="4203700" y="92583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29210</xdr:rowOff>
    </xdr:from>
    <xdr:ext cx="598805" cy="255270"/>
    <xdr:sp macro="" textlink="">
      <xdr:nvSpPr>
        <xdr:cNvPr id="140" name="物件費該当値テキスト"/>
        <xdr:cNvSpPr txBox="1"/>
      </xdr:nvSpPr>
      <xdr:spPr>
        <a:xfrm>
          <a:off x="4305300" y="91160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36195</xdr:rowOff>
    </xdr:from>
    <xdr:to xmlns:xdr="http://schemas.openxmlformats.org/drawingml/2006/spreadsheetDrawing">
      <xdr:col>20</xdr:col>
      <xdr:colOff>38100</xdr:colOff>
      <xdr:row>56</xdr:row>
      <xdr:rowOff>137160</xdr:rowOff>
    </xdr:to>
    <xdr:sp macro="" textlink="">
      <xdr:nvSpPr>
        <xdr:cNvPr id="141" name="楕円 140"/>
        <xdr:cNvSpPr/>
      </xdr:nvSpPr>
      <xdr:spPr>
        <a:xfrm>
          <a:off x="3444875" y="928814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154305</xdr:rowOff>
    </xdr:from>
    <xdr:ext cx="598805" cy="254635"/>
    <xdr:sp macro="" textlink="">
      <xdr:nvSpPr>
        <xdr:cNvPr id="142" name="テキスト ボックス 141"/>
        <xdr:cNvSpPr txBox="1"/>
      </xdr:nvSpPr>
      <xdr:spPr>
        <a:xfrm>
          <a:off x="3211830" y="90760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137795</xdr:rowOff>
    </xdr:from>
    <xdr:to xmlns:xdr="http://schemas.openxmlformats.org/drawingml/2006/spreadsheetDrawing">
      <xdr:col>15</xdr:col>
      <xdr:colOff>101600</xdr:colOff>
      <xdr:row>57</xdr:row>
      <xdr:rowOff>67945</xdr:rowOff>
    </xdr:to>
    <xdr:sp macro="" textlink="">
      <xdr:nvSpPr>
        <xdr:cNvPr id="143" name="楕円 142"/>
        <xdr:cNvSpPr/>
      </xdr:nvSpPr>
      <xdr:spPr>
        <a:xfrm>
          <a:off x="2619375" y="938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59690</xdr:rowOff>
    </xdr:from>
    <xdr:ext cx="530860" cy="255905"/>
    <xdr:sp macro="" textlink="">
      <xdr:nvSpPr>
        <xdr:cNvPr id="144" name="テキスト ボックス 143"/>
        <xdr:cNvSpPr txBox="1"/>
      </xdr:nvSpPr>
      <xdr:spPr>
        <a:xfrm>
          <a:off x="2434590" y="947674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5715</xdr:rowOff>
    </xdr:from>
    <xdr:to xmlns:xdr="http://schemas.openxmlformats.org/drawingml/2006/spreadsheetDrawing">
      <xdr:col>10</xdr:col>
      <xdr:colOff>165100</xdr:colOff>
      <xdr:row>57</xdr:row>
      <xdr:rowOff>107950</xdr:rowOff>
    </xdr:to>
    <xdr:sp macro="" textlink="">
      <xdr:nvSpPr>
        <xdr:cNvPr id="145" name="楕円 144"/>
        <xdr:cNvSpPr/>
      </xdr:nvSpPr>
      <xdr:spPr>
        <a:xfrm>
          <a:off x="1809750" y="9422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98425</xdr:rowOff>
    </xdr:from>
    <xdr:ext cx="530860" cy="255270"/>
    <xdr:sp macro="" textlink="">
      <xdr:nvSpPr>
        <xdr:cNvPr id="146" name="テキスト ボックス 145"/>
        <xdr:cNvSpPr txBox="1"/>
      </xdr:nvSpPr>
      <xdr:spPr>
        <a:xfrm>
          <a:off x="1609090" y="9515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19685</xdr:rowOff>
    </xdr:from>
    <xdr:to xmlns:xdr="http://schemas.openxmlformats.org/drawingml/2006/spreadsheetDrawing">
      <xdr:col>6</xdr:col>
      <xdr:colOff>38100</xdr:colOff>
      <xdr:row>57</xdr:row>
      <xdr:rowOff>120650</xdr:rowOff>
    </xdr:to>
    <xdr:sp macro="" textlink="">
      <xdr:nvSpPr>
        <xdr:cNvPr id="147" name="楕円 146"/>
        <xdr:cNvSpPr/>
      </xdr:nvSpPr>
      <xdr:spPr>
        <a:xfrm>
          <a:off x="1000125" y="943673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111760</xdr:rowOff>
    </xdr:from>
    <xdr:ext cx="530860" cy="257810"/>
    <xdr:sp macro="" textlink="">
      <xdr:nvSpPr>
        <xdr:cNvPr id="148" name="テキスト ボックス 147"/>
        <xdr:cNvSpPr txBox="1"/>
      </xdr:nvSpPr>
      <xdr:spPr>
        <a:xfrm>
          <a:off x="799465" y="95288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985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81915</xdr:rowOff>
    </xdr:to>
    <xdr:sp macro="" textlink="">
      <xdr:nvSpPr>
        <xdr:cNvPr id="156" name="正方形/長方形 155"/>
        <xdr:cNvSpPr/>
      </xdr:nvSpPr>
      <xdr:spPr>
        <a:xfrm>
          <a:off x="698500" y="11258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24155"/>
    <xdr:sp macro="" textlink="">
      <xdr:nvSpPr>
        <xdr:cNvPr id="157" name="テキスト ボックス 156"/>
        <xdr:cNvSpPr txBox="1"/>
      </xdr:nvSpPr>
      <xdr:spPr>
        <a:xfrm>
          <a:off x="67627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81915</xdr:rowOff>
    </xdr:from>
    <xdr:to xmlns:xdr="http://schemas.openxmlformats.org/drawingml/2006/spreadsheetDrawing">
      <xdr:col>28</xdr:col>
      <xdr:colOff>114300</xdr:colOff>
      <xdr:row>81</xdr:row>
      <xdr:rowOff>81915</xdr:rowOff>
    </xdr:to>
    <xdr:cxnSp macro="">
      <xdr:nvCxnSpPr>
        <xdr:cNvPr id="158" name="直線コネクタ 157"/>
        <xdr:cNvCxnSpPr/>
      </xdr:nvCxnSpPr>
      <xdr:spPr>
        <a:xfrm>
          <a:off x="698500" y="13461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43815</xdr:rowOff>
    </xdr:from>
    <xdr:to xmlns:xdr="http://schemas.openxmlformats.org/drawingml/2006/spreadsheetDrawing">
      <xdr:col>28</xdr:col>
      <xdr:colOff>114300</xdr:colOff>
      <xdr:row>79</xdr:row>
      <xdr:rowOff>43815</xdr:rowOff>
    </xdr:to>
    <xdr:cxnSp macro="">
      <xdr:nvCxnSpPr>
        <xdr:cNvPr id="159" name="直線コネクタ 158"/>
        <xdr:cNvCxnSpPr/>
      </xdr:nvCxnSpPr>
      <xdr:spPr>
        <a:xfrm>
          <a:off x="698500" y="13093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920" cy="258445"/>
    <xdr:sp macro="" textlink="">
      <xdr:nvSpPr>
        <xdr:cNvPr id="160" name="テキスト ボックス 159"/>
        <xdr:cNvSpPr txBox="1"/>
      </xdr:nvSpPr>
      <xdr:spPr>
        <a:xfrm>
          <a:off x="481330" y="12957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27685" cy="258445"/>
    <xdr:sp macro="" textlink="">
      <xdr:nvSpPr>
        <xdr:cNvPr id="162" name="テキスト ボックス 161"/>
        <xdr:cNvSpPr txBox="1"/>
      </xdr:nvSpPr>
      <xdr:spPr>
        <a:xfrm>
          <a:off x="214630"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698500" y="12363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27685" cy="257810"/>
    <xdr:sp macro="" textlink="">
      <xdr:nvSpPr>
        <xdr:cNvPr id="164" name="テキスト ボックス 163"/>
        <xdr:cNvSpPr txBox="1"/>
      </xdr:nvSpPr>
      <xdr:spPr>
        <a:xfrm>
          <a:off x="214630"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100965</xdr:rowOff>
    </xdr:from>
    <xdr:to xmlns:xdr="http://schemas.openxmlformats.org/drawingml/2006/spreadsheetDrawing">
      <xdr:col>28</xdr:col>
      <xdr:colOff>114300</xdr:colOff>
      <xdr:row>72</xdr:row>
      <xdr:rowOff>100965</xdr:rowOff>
    </xdr:to>
    <xdr:cxnSp macro="">
      <xdr:nvCxnSpPr>
        <xdr:cNvPr id="165" name="直線コネクタ 164"/>
        <xdr:cNvCxnSpPr/>
      </xdr:nvCxnSpPr>
      <xdr:spPr>
        <a:xfrm>
          <a:off x="698500" y="11994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27685" cy="255905"/>
    <xdr:sp macro="" textlink="">
      <xdr:nvSpPr>
        <xdr:cNvPr id="166" name="テキスト ボックス 165"/>
        <xdr:cNvSpPr txBox="1"/>
      </xdr:nvSpPr>
      <xdr:spPr>
        <a:xfrm>
          <a:off x="214630" y="11859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62865</xdr:rowOff>
    </xdr:from>
    <xdr:to xmlns:xdr="http://schemas.openxmlformats.org/drawingml/2006/spreadsheetDrawing">
      <xdr:col>28</xdr:col>
      <xdr:colOff>114300</xdr:colOff>
      <xdr:row>70</xdr:row>
      <xdr:rowOff>62865</xdr:rowOff>
    </xdr:to>
    <xdr:cxnSp macro="">
      <xdr:nvCxnSpPr>
        <xdr:cNvPr id="167" name="直線コネクタ 166"/>
        <xdr:cNvCxnSpPr/>
      </xdr:nvCxnSpPr>
      <xdr:spPr>
        <a:xfrm>
          <a:off x="698500" y="11626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27685" cy="255905"/>
    <xdr:sp macro="" textlink="">
      <xdr:nvSpPr>
        <xdr:cNvPr id="168" name="テキスト ボックス 167"/>
        <xdr:cNvSpPr txBox="1"/>
      </xdr:nvSpPr>
      <xdr:spPr>
        <a:xfrm>
          <a:off x="214630" y="11490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4635"/>
    <xdr:sp macro="" textlink="">
      <xdr:nvSpPr>
        <xdr:cNvPr id="170" name="テキスト ボックス 169"/>
        <xdr:cNvSpPr txBox="1"/>
      </xdr:nvSpPr>
      <xdr:spPr>
        <a:xfrm>
          <a:off x="16637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81915</xdr:rowOff>
    </xdr:to>
    <xdr:sp macro="" textlink="">
      <xdr:nvSpPr>
        <xdr:cNvPr id="171" name="維持補修費グラフ枠"/>
        <xdr:cNvSpPr/>
      </xdr:nvSpPr>
      <xdr:spPr>
        <a:xfrm>
          <a:off x="698500" y="11258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106045</xdr:rowOff>
    </xdr:from>
    <xdr:to xmlns:xdr="http://schemas.openxmlformats.org/drawingml/2006/spreadsheetDrawing">
      <xdr:col>24</xdr:col>
      <xdr:colOff>62865</xdr:colOff>
      <xdr:row>79</xdr:row>
      <xdr:rowOff>43815</xdr:rowOff>
    </xdr:to>
    <xdr:cxnSp macro="">
      <xdr:nvCxnSpPr>
        <xdr:cNvPr id="172" name="直線コネクタ 171"/>
        <xdr:cNvCxnSpPr/>
      </xdr:nvCxnSpPr>
      <xdr:spPr>
        <a:xfrm flipV="1">
          <a:off x="4252595" y="1183449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47625</xdr:rowOff>
    </xdr:from>
    <xdr:ext cx="249555" cy="258445"/>
    <xdr:sp macro="" textlink="">
      <xdr:nvSpPr>
        <xdr:cNvPr id="173" name="維持補修費最小値テキスト"/>
        <xdr:cNvSpPr txBox="1"/>
      </xdr:nvSpPr>
      <xdr:spPr>
        <a:xfrm>
          <a:off x="4305300" y="13096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43815</xdr:rowOff>
    </xdr:from>
    <xdr:to xmlns:xdr="http://schemas.openxmlformats.org/drawingml/2006/spreadsheetDrawing">
      <xdr:col>24</xdr:col>
      <xdr:colOff>152400</xdr:colOff>
      <xdr:row>79</xdr:row>
      <xdr:rowOff>43815</xdr:rowOff>
    </xdr:to>
    <xdr:cxnSp macro="">
      <xdr:nvCxnSpPr>
        <xdr:cNvPr id="174" name="直線コネクタ 173"/>
        <xdr:cNvCxnSpPr/>
      </xdr:nvCxnSpPr>
      <xdr:spPr>
        <a:xfrm>
          <a:off x="4181475" y="13093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52705</xdr:rowOff>
    </xdr:from>
    <xdr:ext cx="534670" cy="254635"/>
    <xdr:sp macro="" textlink="">
      <xdr:nvSpPr>
        <xdr:cNvPr id="175" name="維持補修費最大値テキスト"/>
        <xdr:cNvSpPr txBox="1"/>
      </xdr:nvSpPr>
      <xdr:spPr>
        <a:xfrm>
          <a:off x="4305300" y="116160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106045</xdr:rowOff>
    </xdr:from>
    <xdr:to xmlns:xdr="http://schemas.openxmlformats.org/drawingml/2006/spreadsheetDrawing">
      <xdr:col>24</xdr:col>
      <xdr:colOff>152400</xdr:colOff>
      <xdr:row>71</xdr:row>
      <xdr:rowOff>106045</xdr:rowOff>
    </xdr:to>
    <xdr:cxnSp macro="">
      <xdr:nvCxnSpPr>
        <xdr:cNvPr id="176" name="直線コネクタ 175"/>
        <xdr:cNvCxnSpPr/>
      </xdr:nvCxnSpPr>
      <xdr:spPr>
        <a:xfrm>
          <a:off x="4181475" y="1183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77</xdr:row>
      <xdr:rowOff>62865</xdr:rowOff>
    </xdr:from>
    <xdr:to xmlns:xdr="http://schemas.openxmlformats.org/drawingml/2006/spreadsheetDrawing">
      <xdr:col>24</xdr:col>
      <xdr:colOff>63500</xdr:colOff>
      <xdr:row>78</xdr:row>
      <xdr:rowOff>3810</xdr:rowOff>
    </xdr:to>
    <xdr:cxnSp macro="">
      <xdr:nvCxnSpPr>
        <xdr:cNvPr id="177" name="直線コネクタ 176"/>
        <xdr:cNvCxnSpPr/>
      </xdr:nvCxnSpPr>
      <xdr:spPr>
        <a:xfrm flipV="1">
          <a:off x="3492500" y="1278191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85725</xdr:rowOff>
    </xdr:from>
    <xdr:ext cx="534670" cy="254635"/>
    <xdr:sp macro="" textlink="">
      <xdr:nvSpPr>
        <xdr:cNvPr id="178" name="維持補修費平均値テキスト"/>
        <xdr:cNvSpPr txBox="1"/>
      </xdr:nvSpPr>
      <xdr:spPr>
        <a:xfrm>
          <a:off x="4305300" y="128047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107315</xdr:rowOff>
    </xdr:from>
    <xdr:to xmlns:xdr="http://schemas.openxmlformats.org/drawingml/2006/spreadsheetDrawing">
      <xdr:col>24</xdr:col>
      <xdr:colOff>114300</xdr:colOff>
      <xdr:row>78</xdr:row>
      <xdr:rowOff>37465</xdr:rowOff>
    </xdr:to>
    <xdr:sp macro="" textlink="">
      <xdr:nvSpPr>
        <xdr:cNvPr id="179" name="フローチャート: 判断 178"/>
        <xdr:cNvSpPr/>
      </xdr:nvSpPr>
      <xdr:spPr>
        <a:xfrm>
          <a:off x="4203700" y="12826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3810</xdr:rowOff>
    </xdr:from>
    <xdr:to xmlns:xdr="http://schemas.openxmlformats.org/drawingml/2006/spreadsheetDrawing">
      <xdr:col>19</xdr:col>
      <xdr:colOff>174625</xdr:colOff>
      <xdr:row>78</xdr:row>
      <xdr:rowOff>15240</xdr:rowOff>
    </xdr:to>
    <xdr:cxnSp macro="">
      <xdr:nvCxnSpPr>
        <xdr:cNvPr id="180" name="直線コネクタ 179"/>
        <xdr:cNvCxnSpPr/>
      </xdr:nvCxnSpPr>
      <xdr:spPr>
        <a:xfrm flipV="1">
          <a:off x="2670175" y="1288796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161925</xdr:rowOff>
    </xdr:from>
    <xdr:to xmlns:xdr="http://schemas.openxmlformats.org/drawingml/2006/spreadsheetDrawing">
      <xdr:col>20</xdr:col>
      <xdr:colOff>38100</xdr:colOff>
      <xdr:row>78</xdr:row>
      <xdr:rowOff>92075</xdr:rowOff>
    </xdr:to>
    <xdr:sp macro="" textlink="">
      <xdr:nvSpPr>
        <xdr:cNvPr id="181" name="フローチャート: 判断 180"/>
        <xdr:cNvSpPr/>
      </xdr:nvSpPr>
      <xdr:spPr>
        <a:xfrm>
          <a:off x="3444875" y="12880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83185</xdr:rowOff>
    </xdr:from>
    <xdr:ext cx="466090" cy="255270"/>
    <xdr:sp macro="" textlink="">
      <xdr:nvSpPr>
        <xdr:cNvPr id="182" name="テキスト ボックス 181"/>
        <xdr:cNvSpPr txBox="1"/>
      </xdr:nvSpPr>
      <xdr:spPr>
        <a:xfrm>
          <a:off x="3276600" y="129673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142875</xdr:rowOff>
    </xdr:from>
    <xdr:to xmlns:xdr="http://schemas.openxmlformats.org/drawingml/2006/spreadsheetDrawing">
      <xdr:col>15</xdr:col>
      <xdr:colOff>50800</xdr:colOff>
      <xdr:row>78</xdr:row>
      <xdr:rowOff>15240</xdr:rowOff>
    </xdr:to>
    <xdr:cxnSp macro="">
      <xdr:nvCxnSpPr>
        <xdr:cNvPr id="183" name="直線コネクタ 182"/>
        <xdr:cNvCxnSpPr/>
      </xdr:nvCxnSpPr>
      <xdr:spPr>
        <a:xfrm>
          <a:off x="1860550" y="12861925"/>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163830</xdr:rowOff>
    </xdr:from>
    <xdr:to xmlns:xdr="http://schemas.openxmlformats.org/drawingml/2006/spreadsheetDrawing">
      <xdr:col>15</xdr:col>
      <xdr:colOff>101600</xdr:colOff>
      <xdr:row>78</xdr:row>
      <xdr:rowOff>93980</xdr:rowOff>
    </xdr:to>
    <xdr:sp macro="" textlink="">
      <xdr:nvSpPr>
        <xdr:cNvPr id="184" name="フローチャート: 判断 183"/>
        <xdr:cNvSpPr/>
      </xdr:nvSpPr>
      <xdr:spPr>
        <a:xfrm>
          <a:off x="2619375" y="12882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85090</xdr:rowOff>
    </xdr:from>
    <xdr:ext cx="466090" cy="255270"/>
    <xdr:sp macro="" textlink="">
      <xdr:nvSpPr>
        <xdr:cNvPr id="185" name="テキスト ボックス 184"/>
        <xdr:cNvSpPr txBox="1"/>
      </xdr:nvSpPr>
      <xdr:spPr>
        <a:xfrm>
          <a:off x="2451100" y="12969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133350</xdr:rowOff>
    </xdr:from>
    <xdr:to xmlns:xdr="http://schemas.openxmlformats.org/drawingml/2006/spreadsheetDrawing">
      <xdr:col>10</xdr:col>
      <xdr:colOff>114300</xdr:colOff>
      <xdr:row>77</xdr:row>
      <xdr:rowOff>142875</xdr:rowOff>
    </xdr:to>
    <xdr:cxnSp macro="">
      <xdr:nvCxnSpPr>
        <xdr:cNvPr id="186" name="直線コネクタ 185"/>
        <xdr:cNvCxnSpPr/>
      </xdr:nvCxnSpPr>
      <xdr:spPr>
        <a:xfrm>
          <a:off x="1047750" y="1285240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149225</xdr:rowOff>
    </xdr:from>
    <xdr:to xmlns:xdr="http://schemas.openxmlformats.org/drawingml/2006/spreadsheetDrawing">
      <xdr:col>10</xdr:col>
      <xdr:colOff>165100</xdr:colOff>
      <xdr:row>78</xdr:row>
      <xdr:rowOff>78740</xdr:rowOff>
    </xdr:to>
    <xdr:sp macro="" textlink="">
      <xdr:nvSpPr>
        <xdr:cNvPr id="187" name="フローチャート: 判断 186"/>
        <xdr:cNvSpPr/>
      </xdr:nvSpPr>
      <xdr:spPr>
        <a:xfrm>
          <a:off x="1809750" y="128682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70485</xdr:rowOff>
    </xdr:from>
    <xdr:ext cx="466090" cy="258445"/>
    <xdr:sp macro="" textlink="">
      <xdr:nvSpPr>
        <xdr:cNvPr id="188" name="テキスト ボックス 187"/>
        <xdr:cNvSpPr txBox="1"/>
      </xdr:nvSpPr>
      <xdr:spPr>
        <a:xfrm>
          <a:off x="1641475" y="129546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80010</xdr:rowOff>
    </xdr:to>
    <xdr:sp macro="" textlink="">
      <xdr:nvSpPr>
        <xdr:cNvPr id="189" name="フローチャート: 判断 188"/>
        <xdr:cNvSpPr/>
      </xdr:nvSpPr>
      <xdr:spPr>
        <a:xfrm>
          <a:off x="1000125" y="1286954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71755</xdr:rowOff>
    </xdr:from>
    <xdr:ext cx="466090" cy="258445"/>
    <xdr:sp macro="" textlink="">
      <xdr:nvSpPr>
        <xdr:cNvPr id="190" name="テキスト ボックス 189"/>
        <xdr:cNvSpPr txBox="1"/>
      </xdr:nvSpPr>
      <xdr:spPr>
        <a:xfrm>
          <a:off x="831850" y="129559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79375</xdr:rowOff>
    </xdr:from>
    <xdr:ext cx="762000" cy="258445"/>
    <xdr:sp macro="" textlink="">
      <xdr:nvSpPr>
        <xdr:cNvPr id="191" name="テキスト ボックス 190"/>
        <xdr:cNvSpPr txBox="1"/>
      </xdr:nvSpPr>
      <xdr:spPr>
        <a:xfrm>
          <a:off x="4079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79375</xdr:rowOff>
    </xdr:from>
    <xdr:ext cx="762000" cy="258445"/>
    <xdr:sp macro="" textlink="">
      <xdr:nvSpPr>
        <xdr:cNvPr id="192" name="テキスト ボックス 191"/>
        <xdr:cNvSpPr txBox="1"/>
      </xdr:nvSpPr>
      <xdr:spPr>
        <a:xfrm>
          <a:off x="3317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79375</xdr:rowOff>
    </xdr:from>
    <xdr:ext cx="762000" cy="258445"/>
    <xdr:sp macro="" textlink="">
      <xdr:nvSpPr>
        <xdr:cNvPr id="193" name="テキスト ボックス 192"/>
        <xdr:cNvSpPr txBox="1"/>
      </xdr:nvSpPr>
      <xdr:spPr>
        <a:xfrm>
          <a:off x="24955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79375</xdr:rowOff>
    </xdr:from>
    <xdr:ext cx="762000" cy="258445"/>
    <xdr:sp macro="" textlink="">
      <xdr:nvSpPr>
        <xdr:cNvPr id="194" name="テキスト ボックス 193"/>
        <xdr:cNvSpPr txBox="1"/>
      </xdr:nvSpPr>
      <xdr:spPr>
        <a:xfrm>
          <a:off x="1685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79375</xdr:rowOff>
    </xdr:from>
    <xdr:ext cx="762000" cy="258445"/>
    <xdr:sp macro="" textlink="">
      <xdr:nvSpPr>
        <xdr:cNvPr id="195" name="テキスト ボックス 194"/>
        <xdr:cNvSpPr txBox="1"/>
      </xdr:nvSpPr>
      <xdr:spPr>
        <a:xfrm>
          <a:off x="873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12065</xdr:rowOff>
    </xdr:from>
    <xdr:to xmlns:xdr="http://schemas.openxmlformats.org/drawingml/2006/spreadsheetDrawing">
      <xdr:col>24</xdr:col>
      <xdr:colOff>114300</xdr:colOff>
      <xdr:row>77</xdr:row>
      <xdr:rowOff>113665</xdr:rowOff>
    </xdr:to>
    <xdr:sp macro="" textlink="">
      <xdr:nvSpPr>
        <xdr:cNvPr id="196" name="楕円 195"/>
        <xdr:cNvSpPr/>
      </xdr:nvSpPr>
      <xdr:spPr>
        <a:xfrm>
          <a:off x="42037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35560</xdr:rowOff>
    </xdr:from>
    <xdr:ext cx="534670" cy="258445"/>
    <xdr:sp macro="" textlink="">
      <xdr:nvSpPr>
        <xdr:cNvPr id="197" name="維持補修費該当値テキスト"/>
        <xdr:cNvSpPr txBox="1"/>
      </xdr:nvSpPr>
      <xdr:spPr>
        <a:xfrm>
          <a:off x="4305300" y="125895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124460</xdr:rowOff>
    </xdr:from>
    <xdr:to xmlns:xdr="http://schemas.openxmlformats.org/drawingml/2006/spreadsheetDrawing">
      <xdr:col>20</xdr:col>
      <xdr:colOff>38100</xdr:colOff>
      <xdr:row>78</xdr:row>
      <xdr:rowOff>54610</xdr:rowOff>
    </xdr:to>
    <xdr:sp macro="" textlink="">
      <xdr:nvSpPr>
        <xdr:cNvPr id="198" name="楕円 197"/>
        <xdr:cNvSpPr/>
      </xdr:nvSpPr>
      <xdr:spPr>
        <a:xfrm>
          <a:off x="3444875" y="12843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71120</xdr:rowOff>
    </xdr:from>
    <xdr:ext cx="530860" cy="258445"/>
    <xdr:sp macro="" textlink="">
      <xdr:nvSpPr>
        <xdr:cNvPr id="199" name="テキスト ボックス 198"/>
        <xdr:cNvSpPr txBox="1"/>
      </xdr:nvSpPr>
      <xdr:spPr>
        <a:xfrm>
          <a:off x="3244215" y="126250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135890</xdr:rowOff>
    </xdr:from>
    <xdr:to xmlns:xdr="http://schemas.openxmlformats.org/drawingml/2006/spreadsheetDrawing">
      <xdr:col>15</xdr:col>
      <xdr:colOff>101600</xdr:colOff>
      <xdr:row>78</xdr:row>
      <xdr:rowOff>66040</xdr:rowOff>
    </xdr:to>
    <xdr:sp macro="" textlink="">
      <xdr:nvSpPr>
        <xdr:cNvPr id="200" name="楕円 199"/>
        <xdr:cNvSpPr/>
      </xdr:nvSpPr>
      <xdr:spPr>
        <a:xfrm>
          <a:off x="2619375" y="12854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83185</xdr:rowOff>
    </xdr:from>
    <xdr:ext cx="530860" cy="255270"/>
    <xdr:sp macro="" textlink="">
      <xdr:nvSpPr>
        <xdr:cNvPr id="201" name="テキスト ボックス 200"/>
        <xdr:cNvSpPr txBox="1"/>
      </xdr:nvSpPr>
      <xdr:spPr>
        <a:xfrm>
          <a:off x="2434590" y="126371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202" name="楕円 201"/>
        <xdr:cNvSpPr/>
      </xdr:nvSpPr>
      <xdr:spPr>
        <a:xfrm>
          <a:off x="1809750" y="12811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39370</xdr:rowOff>
    </xdr:from>
    <xdr:ext cx="530860" cy="258445"/>
    <xdr:sp macro="" textlink="">
      <xdr:nvSpPr>
        <xdr:cNvPr id="203" name="テキスト ボックス 202"/>
        <xdr:cNvSpPr txBox="1"/>
      </xdr:nvSpPr>
      <xdr:spPr>
        <a:xfrm>
          <a:off x="1609090" y="125933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83185</xdr:rowOff>
    </xdr:from>
    <xdr:to xmlns:xdr="http://schemas.openxmlformats.org/drawingml/2006/spreadsheetDrawing">
      <xdr:col>6</xdr:col>
      <xdr:colOff>38100</xdr:colOff>
      <xdr:row>78</xdr:row>
      <xdr:rowOff>12700</xdr:rowOff>
    </xdr:to>
    <xdr:sp macro="" textlink="">
      <xdr:nvSpPr>
        <xdr:cNvPr id="204" name="楕円 203"/>
        <xdr:cNvSpPr/>
      </xdr:nvSpPr>
      <xdr:spPr>
        <a:xfrm>
          <a:off x="1000125" y="1280223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29210</xdr:rowOff>
    </xdr:from>
    <xdr:ext cx="530860" cy="255270"/>
    <xdr:sp macro="" textlink="">
      <xdr:nvSpPr>
        <xdr:cNvPr id="205" name="テキスト ボックス 204"/>
        <xdr:cNvSpPr txBox="1"/>
      </xdr:nvSpPr>
      <xdr:spPr>
        <a:xfrm>
          <a:off x="799465" y="12583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31115</xdr:rowOff>
    </xdr:to>
    <xdr:sp macro="" textlink="">
      <xdr:nvSpPr>
        <xdr:cNvPr id="206" name="正方形/長方形 205"/>
        <xdr:cNvSpPr/>
      </xdr:nvSpPr>
      <xdr:spPr>
        <a:xfrm>
          <a:off x="698500" y="13766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255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255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746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46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2794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94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98500" y="14560550"/>
          <a:ext cx="4305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24155"/>
    <xdr:sp macro="" textlink="">
      <xdr:nvSpPr>
        <xdr:cNvPr id="214" name="テキスト ボックス 213"/>
        <xdr:cNvSpPr txBox="1"/>
      </xdr:nvSpPr>
      <xdr:spPr>
        <a:xfrm>
          <a:off x="67627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270"/>
    <xdr:sp macro="" textlink="">
      <xdr:nvSpPr>
        <xdr:cNvPr id="216" name="テキスト ボックス 215"/>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7685" cy="259080"/>
    <xdr:sp macro="" textlink="">
      <xdr:nvSpPr>
        <xdr:cNvPr id="218" name="テキスト ボックス 217"/>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7685" cy="259080"/>
    <xdr:sp macro="" textlink="">
      <xdr:nvSpPr>
        <xdr:cNvPr id="220" name="テキスト ボックス 219"/>
        <xdr:cNvSpPr txBox="1"/>
      </xdr:nvSpPr>
      <xdr:spPr>
        <a:xfrm>
          <a:off x="21463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7685" cy="255270"/>
    <xdr:sp macro="" textlink="">
      <xdr:nvSpPr>
        <xdr:cNvPr id="222" name="テキスト ボックス 221"/>
        <xdr:cNvSpPr txBox="1"/>
      </xdr:nvSpPr>
      <xdr:spPr>
        <a:xfrm>
          <a:off x="21463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5" name="直線コネクタ 224"/>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49555"/>
    <xdr:sp macro="" textlink="">
      <xdr:nvSpPr>
        <xdr:cNvPr id="226" name="テキスト ボックス 225"/>
        <xdr:cNvSpPr txBox="1"/>
      </xdr:nvSpPr>
      <xdr:spPr>
        <a:xfrm>
          <a:off x="166370" y="147929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698500" y="14560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4635"/>
    <xdr:sp macro="" textlink="">
      <xdr:nvSpPr>
        <xdr:cNvPr id="228" name="テキスト ボックス 227"/>
        <xdr:cNvSpPr txBox="1"/>
      </xdr:nvSpPr>
      <xdr:spPr>
        <a:xfrm>
          <a:off x="16637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98500" y="14560550"/>
          <a:ext cx="4305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143510</xdr:rowOff>
    </xdr:from>
    <xdr:to xmlns:xdr="http://schemas.openxmlformats.org/drawingml/2006/spreadsheetDrawing">
      <xdr:col>24</xdr:col>
      <xdr:colOff>62865</xdr:colOff>
      <xdr:row>97</xdr:row>
      <xdr:rowOff>132715</xdr:rowOff>
    </xdr:to>
    <xdr:cxnSp macro="">
      <xdr:nvCxnSpPr>
        <xdr:cNvPr id="230" name="直線コネクタ 229"/>
        <xdr:cNvCxnSpPr/>
      </xdr:nvCxnSpPr>
      <xdr:spPr>
        <a:xfrm flipV="1">
          <a:off x="4252595" y="1484376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136525</xdr:rowOff>
    </xdr:from>
    <xdr:ext cx="534670" cy="258445"/>
    <xdr:sp macro="" textlink="">
      <xdr:nvSpPr>
        <xdr:cNvPr id="231" name="扶助費最小値テキスト"/>
        <xdr:cNvSpPr txBox="1"/>
      </xdr:nvSpPr>
      <xdr:spPr>
        <a:xfrm>
          <a:off x="4305300" y="16195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132715</xdr:rowOff>
    </xdr:from>
    <xdr:to xmlns:xdr="http://schemas.openxmlformats.org/drawingml/2006/spreadsheetDrawing">
      <xdr:col>24</xdr:col>
      <xdr:colOff>152400</xdr:colOff>
      <xdr:row>97</xdr:row>
      <xdr:rowOff>132715</xdr:rowOff>
    </xdr:to>
    <xdr:cxnSp macro="">
      <xdr:nvCxnSpPr>
        <xdr:cNvPr id="232" name="直線コネクタ 231"/>
        <xdr:cNvCxnSpPr/>
      </xdr:nvCxnSpPr>
      <xdr:spPr>
        <a:xfrm>
          <a:off x="4181475" y="16191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90805</xdr:rowOff>
    </xdr:from>
    <xdr:ext cx="598805" cy="256540"/>
    <xdr:sp macro="" textlink="">
      <xdr:nvSpPr>
        <xdr:cNvPr id="233" name="扶助費最大値テキスト"/>
        <xdr:cNvSpPr txBox="1"/>
      </xdr:nvSpPr>
      <xdr:spPr>
        <a:xfrm>
          <a:off x="4305300" y="146259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143510</xdr:rowOff>
    </xdr:from>
    <xdr:to xmlns:xdr="http://schemas.openxmlformats.org/drawingml/2006/spreadsheetDrawing">
      <xdr:col>24</xdr:col>
      <xdr:colOff>152400</xdr:colOff>
      <xdr:row>89</xdr:row>
      <xdr:rowOff>143510</xdr:rowOff>
    </xdr:to>
    <xdr:cxnSp macro="">
      <xdr:nvCxnSpPr>
        <xdr:cNvPr id="234" name="直線コネクタ 233"/>
        <xdr:cNvCxnSpPr/>
      </xdr:nvCxnSpPr>
      <xdr:spPr>
        <a:xfrm>
          <a:off x="4181475" y="14843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125095</xdr:rowOff>
    </xdr:from>
    <xdr:to xmlns:xdr="http://schemas.openxmlformats.org/drawingml/2006/spreadsheetDrawing">
      <xdr:col>24</xdr:col>
      <xdr:colOff>63500</xdr:colOff>
      <xdr:row>96</xdr:row>
      <xdr:rowOff>168275</xdr:rowOff>
    </xdr:to>
    <xdr:cxnSp macro="">
      <xdr:nvCxnSpPr>
        <xdr:cNvPr id="235" name="直線コネクタ 234"/>
        <xdr:cNvCxnSpPr/>
      </xdr:nvCxnSpPr>
      <xdr:spPr>
        <a:xfrm flipV="1">
          <a:off x="3492500" y="1601279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130175</xdr:rowOff>
    </xdr:from>
    <xdr:ext cx="534670" cy="259080"/>
    <xdr:sp macro="" textlink="">
      <xdr:nvSpPr>
        <xdr:cNvPr id="236" name="扶助費平均値テキスト"/>
        <xdr:cNvSpPr txBox="1"/>
      </xdr:nvSpPr>
      <xdr:spPr>
        <a:xfrm>
          <a:off x="4305300" y="1550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107315</xdr:rowOff>
    </xdr:from>
    <xdr:to xmlns:xdr="http://schemas.openxmlformats.org/drawingml/2006/spreadsheetDrawing">
      <xdr:col>24</xdr:col>
      <xdr:colOff>114300</xdr:colOff>
      <xdr:row>95</xdr:row>
      <xdr:rowOff>37465</xdr:rowOff>
    </xdr:to>
    <xdr:sp macro="" textlink="">
      <xdr:nvSpPr>
        <xdr:cNvPr id="237" name="フローチャート: 判断 236"/>
        <xdr:cNvSpPr/>
      </xdr:nvSpPr>
      <xdr:spPr>
        <a:xfrm>
          <a:off x="4203700" y="156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168275</xdr:rowOff>
    </xdr:from>
    <xdr:to xmlns:xdr="http://schemas.openxmlformats.org/drawingml/2006/spreadsheetDrawing">
      <xdr:col>19</xdr:col>
      <xdr:colOff>174625</xdr:colOff>
      <xdr:row>97</xdr:row>
      <xdr:rowOff>79375</xdr:rowOff>
    </xdr:to>
    <xdr:cxnSp macro="">
      <xdr:nvCxnSpPr>
        <xdr:cNvPr id="238" name="直線コネクタ 237"/>
        <xdr:cNvCxnSpPr/>
      </xdr:nvCxnSpPr>
      <xdr:spPr>
        <a:xfrm flipV="1">
          <a:off x="2670175" y="16055975"/>
          <a:ext cx="8223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1270</xdr:rowOff>
    </xdr:from>
    <xdr:to xmlns:xdr="http://schemas.openxmlformats.org/drawingml/2006/spreadsheetDrawing">
      <xdr:col>20</xdr:col>
      <xdr:colOff>38100</xdr:colOff>
      <xdr:row>95</xdr:row>
      <xdr:rowOff>102870</xdr:rowOff>
    </xdr:to>
    <xdr:sp macro="" textlink="">
      <xdr:nvSpPr>
        <xdr:cNvPr id="239" name="フローチャート: 判断 238"/>
        <xdr:cNvSpPr/>
      </xdr:nvSpPr>
      <xdr:spPr>
        <a:xfrm>
          <a:off x="3444875" y="15717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120650</xdr:rowOff>
    </xdr:from>
    <xdr:ext cx="530860" cy="255270"/>
    <xdr:sp macro="" textlink="">
      <xdr:nvSpPr>
        <xdr:cNvPr id="240" name="テキスト ボックス 239"/>
        <xdr:cNvSpPr txBox="1"/>
      </xdr:nvSpPr>
      <xdr:spPr>
        <a:xfrm>
          <a:off x="3244215" y="15494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120650</xdr:rowOff>
    </xdr:from>
    <xdr:to xmlns:xdr="http://schemas.openxmlformats.org/drawingml/2006/spreadsheetDrawing">
      <xdr:col>15</xdr:col>
      <xdr:colOff>50800</xdr:colOff>
      <xdr:row>97</xdr:row>
      <xdr:rowOff>79375</xdr:rowOff>
    </xdr:to>
    <xdr:cxnSp macro="">
      <xdr:nvCxnSpPr>
        <xdr:cNvPr id="241" name="直線コネクタ 240"/>
        <xdr:cNvCxnSpPr/>
      </xdr:nvCxnSpPr>
      <xdr:spPr>
        <a:xfrm>
          <a:off x="1860550" y="16008350"/>
          <a:ext cx="80962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113665</xdr:rowOff>
    </xdr:from>
    <xdr:to xmlns:xdr="http://schemas.openxmlformats.org/drawingml/2006/spreadsheetDrawing">
      <xdr:col>15</xdr:col>
      <xdr:colOff>101600</xdr:colOff>
      <xdr:row>96</xdr:row>
      <xdr:rowOff>43815</xdr:rowOff>
    </xdr:to>
    <xdr:sp macro="" textlink="">
      <xdr:nvSpPr>
        <xdr:cNvPr id="242" name="フローチャート: 判断 241"/>
        <xdr:cNvSpPr/>
      </xdr:nvSpPr>
      <xdr:spPr>
        <a:xfrm>
          <a:off x="2619375" y="1582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60325</xdr:rowOff>
    </xdr:from>
    <xdr:ext cx="530860" cy="259080"/>
    <xdr:sp macro="" textlink="">
      <xdr:nvSpPr>
        <xdr:cNvPr id="243" name="テキスト ボックス 242"/>
        <xdr:cNvSpPr txBox="1"/>
      </xdr:nvSpPr>
      <xdr:spPr>
        <a:xfrm>
          <a:off x="2434590" y="15605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120650</xdr:rowOff>
    </xdr:from>
    <xdr:to xmlns:xdr="http://schemas.openxmlformats.org/drawingml/2006/spreadsheetDrawing">
      <xdr:col>10</xdr:col>
      <xdr:colOff>114300</xdr:colOff>
      <xdr:row>98</xdr:row>
      <xdr:rowOff>17780</xdr:rowOff>
    </xdr:to>
    <xdr:cxnSp macro="">
      <xdr:nvCxnSpPr>
        <xdr:cNvPr id="244" name="直線コネクタ 243"/>
        <xdr:cNvCxnSpPr/>
      </xdr:nvCxnSpPr>
      <xdr:spPr>
        <a:xfrm flipV="1">
          <a:off x="1047750" y="16008350"/>
          <a:ext cx="8128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149860</xdr:rowOff>
    </xdr:from>
    <xdr:to xmlns:xdr="http://schemas.openxmlformats.org/drawingml/2006/spreadsheetDrawing">
      <xdr:col>10</xdr:col>
      <xdr:colOff>165100</xdr:colOff>
      <xdr:row>95</xdr:row>
      <xdr:rowOff>80010</xdr:rowOff>
    </xdr:to>
    <xdr:sp macro="" textlink="">
      <xdr:nvSpPr>
        <xdr:cNvPr id="245" name="フローチャート: 判断 244"/>
        <xdr:cNvSpPr/>
      </xdr:nvSpPr>
      <xdr:spPr>
        <a:xfrm>
          <a:off x="1809750" y="156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96520</xdr:rowOff>
    </xdr:from>
    <xdr:ext cx="530860" cy="259080"/>
    <xdr:sp macro="" textlink="">
      <xdr:nvSpPr>
        <xdr:cNvPr id="246" name="テキスト ボックス 245"/>
        <xdr:cNvSpPr txBox="1"/>
      </xdr:nvSpPr>
      <xdr:spPr>
        <a:xfrm>
          <a:off x="1609090" y="15469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64770</xdr:rowOff>
    </xdr:from>
    <xdr:to xmlns:xdr="http://schemas.openxmlformats.org/drawingml/2006/spreadsheetDrawing">
      <xdr:col>6</xdr:col>
      <xdr:colOff>38100</xdr:colOff>
      <xdr:row>96</xdr:row>
      <xdr:rowOff>166370</xdr:rowOff>
    </xdr:to>
    <xdr:sp macro="" textlink="">
      <xdr:nvSpPr>
        <xdr:cNvPr id="247" name="フローチャート: 判断 246"/>
        <xdr:cNvSpPr/>
      </xdr:nvSpPr>
      <xdr:spPr>
        <a:xfrm>
          <a:off x="1000125" y="15952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11430</xdr:rowOff>
    </xdr:from>
    <xdr:ext cx="530860" cy="259080"/>
    <xdr:sp macro="" textlink="">
      <xdr:nvSpPr>
        <xdr:cNvPr id="248" name="テキスト ボックス 247"/>
        <xdr:cNvSpPr txBox="1"/>
      </xdr:nvSpPr>
      <xdr:spPr>
        <a:xfrm>
          <a:off x="799465" y="15727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74930</xdr:rowOff>
    </xdr:from>
    <xdr:to xmlns:xdr="http://schemas.openxmlformats.org/drawingml/2006/spreadsheetDrawing">
      <xdr:col>24</xdr:col>
      <xdr:colOff>114300</xdr:colOff>
      <xdr:row>97</xdr:row>
      <xdr:rowOff>4445</xdr:rowOff>
    </xdr:to>
    <xdr:sp macro="" textlink="">
      <xdr:nvSpPr>
        <xdr:cNvPr id="254" name="楕円 253"/>
        <xdr:cNvSpPr/>
      </xdr:nvSpPr>
      <xdr:spPr>
        <a:xfrm>
          <a:off x="4203700" y="15962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52705</xdr:rowOff>
    </xdr:from>
    <xdr:ext cx="534670" cy="255270"/>
    <xdr:sp macro="" textlink="">
      <xdr:nvSpPr>
        <xdr:cNvPr id="255" name="扶助費該当値テキスト"/>
        <xdr:cNvSpPr txBox="1"/>
      </xdr:nvSpPr>
      <xdr:spPr>
        <a:xfrm>
          <a:off x="4305300" y="159404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117475</xdr:rowOff>
    </xdr:from>
    <xdr:to xmlns:xdr="http://schemas.openxmlformats.org/drawingml/2006/spreadsheetDrawing">
      <xdr:col>20</xdr:col>
      <xdr:colOff>38100</xdr:colOff>
      <xdr:row>97</xdr:row>
      <xdr:rowOff>47625</xdr:rowOff>
    </xdr:to>
    <xdr:sp macro="" textlink="">
      <xdr:nvSpPr>
        <xdr:cNvPr id="256" name="楕円 255"/>
        <xdr:cNvSpPr/>
      </xdr:nvSpPr>
      <xdr:spPr>
        <a:xfrm>
          <a:off x="3444875" y="16005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38735</xdr:rowOff>
    </xdr:from>
    <xdr:ext cx="530860" cy="259080"/>
    <xdr:sp macro="" textlink="">
      <xdr:nvSpPr>
        <xdr:cNvPr id="257" name="テキスト ボックス 256"/>
        <xdr:cNvSpPr txBox="1"/>
      </xdr:nvSpPr>
      <xdr:spPr>
        <a:xfrm>
          <a:off x="3244215" y="16097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29210</xdr:rowOff>
    </xdr:from>
    <xdr:to xmlns:xdr="http://schemas.openxmlformats.org/drawingml/2006/spreadsheetDrawing">
      <xdr:col>15</xdr:col>
      <xdr:colOff>101600</xdr:colOff>
      <xdr:row>97</xdr:row>
      <xdr:rowOff>130175</xdr:rowOff>
    </xdr:to>
    <xdr:sp macro="" textlink="">
      <xdr:nvSpPr>
        <xdr:cNvPr id="258" name="楕円 257"/>
        <xdr:cNvSpPr/>
      </xdr:nvSpPr>
      <xdr:spPr>
        <a:xfrm>
          <a:off x="2619375" y="16088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121285</xdr:rowOff>
    </xdr:from>
    <xdr:ext cx="530860" cy="255270"/>
    <xdr:sp macro="" textlink="">
      <xdr:nvSpPr>
        <xdr:cNvPr id="259" name="テキスト ボックス 258"/>
        <xdr:cNvSpPr txBox="1"/>
      </xdr:nvSpPr>
      <xdr:spPr>
        <a:xfrm>
          <a:off x="2434590" y="16180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69215</xdr:rowOff>
    </xdr:from>
    <xdr:to xmlns:xdr="http://schemas.openxmlformats.org/drawingml/2006/spreadsheetDrawing">
      <xdr:col>10</xdr:col>
      <xdr:colOff>165100</xdr:colOff>
      <xdr:row>96</xdr:row>
      <xdr:rowOff>170815</xdr:rowOff>
    </xdr:to>
    <xdr:sp macro="" textlink="">
      <xdr:nvSpPr>
        <xdr:cNvPr id="260" name="楕円 259"/>
        <xdr:cNvSpPr/>
      </xdr:nvSpPr>
      <xdr:spPr>
        <a:xfrm>
          <a:off x="1809750" y="159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161925</xdr:rowOff>
    </xdr:from>
    <xdr:ext cx="530860" cy="259080"/>
    <xdr:sp macro="" textlink="">
      <xdr:nvSpPr>
        <xdr:cNvPr id="261" name="テキスト ボックス 260"/>
        <xdr:cNvSpPr txBox="1"/>
      </xdr:nvSpPr>
      <xdr:spPr>
        <a:xfrm>
          <a:off x="1609090" y="160496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137795</xdr:rowOff>
    </xdr:from>
    <xdr:to xmlns:xdr="http://schemas.openxmlformats.org/drawingml/2006/spreadsheetDrawing">
      <xdr:col>6</xdr:col>
      <xdr:colOff>38100</xdr:colOff>
      <xdr:row>98</xdr:row>
      <xdr:rowOff>67945</xdr:rowOff>
    </xdr:to>
    <xdr:sp macro="" textlink="">
      <xdr:nvSpPr>
        <xdr:cNvPr id="262" name="楕円 261"/>
        <xdr:cNvSpPr/>
      </xdr:nvSpPr>
      <xdr:spPr>
        <a:xfrm>
          <a:off x="1000125" y="161969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59055</xdr:rowOff>
    </xdr:from>
    <xdr:ext cx="530860" cy="259080"/>
    <xdr:sp macro="" textlink="">
      <xdr:nvSpPr>
        <xdr:cNvPr id="263" name="テキスト ボックス 262"/>
        <xdr:cNvSpPr txBox="1"/>
      </xdr:nvSpPr>
      <xdr:spPr>
        <a:xfrm>
          <a:off x="799465" y="16289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6064250" y="3860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71" name="正方形/長方形 270"/>
        <xdr:cNvSpPr/>
      </xdr:nvSpPr>
      <xdr:spPr>
        <a:xfrm>
          <a:off x="6064250" y="4654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24155"/>
    <xdr:sp macro="" textlink="">
      <xdr:nvSpPr>
        <xdr:cNvPr id="272" name="テキスト ボックス 271"/>
        <xdr:cNvSpPr txBox="1"/>
      </xdr:nvSpPr>
      <xdr:spPr>
        <a:xfrm>
          <a:off x="6026150"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73" name="直線コネクタ 272"/>
        <xdr:cNvCxnSpPr/>
      </xdr:nvCxnSpPr>
      <xdr:spPr>
        <a:xfrm>
          <a:off x="6064250" y="685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43815</xdr:rowOff>
    </xdr:from>
    <xdr:to xmlns:xdr="http://schemas.openxmlformats.org/drawingml/2006/spreadsheetDrawing">
      <xdr:col>59</xdr:col>
      <xdr:colOff>50800</xdr:colOff>
      <xdr:row>39</xdr:row>
      <xdr:rowOff>43815</xdr:rowOff>
    </xdr:to>
    <xdr:cxnSp macro="">
      <xdr:nvCxnSpPr>
        <xdr:cNvPr id="274" name="直線コネクタ 273"/>
        <xdr:cNvCxnSpPr/>
      </xdr:nvCxnSpPr>
      <xdr:spPr>
        <a:xfrm>
          <a:off x="6064250" y="6489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920" cy="258445"/>
    <xdr:sp macro="" textlink="">
      <xdr:nvSpPr>
        <xdr:cNvPr id="275" name="テキスト ボックス 274"/>
        <xdr:cNvSpPr txBox="1"/>
      </xdr:nvSpPr>
      <xdr:spPr>
        <a:xfrm>
          <a:off x="5831205" y="6353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5630" cy="258445"/>
    <xdr:sp macro="" textlink="">
      <xdr:nvSpPr>
        <xdr:cNvPr id="277" name="テキスト ボックス 276"/>
        <xdr:cNvSpPr txBox="1"/>
      </xdr:nvSpPr>
      <xdr:spPr>
        <a:xfrm>
          <a:off x="5516245" y="5985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064250" y="5759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57810"/>
    <xdr:sp macro="" textlink="">
      <xdr:nvSpPr>
        <xdr:cNvPr id="279" name="テキスト ボックス 278"/>
        <xdr:cNvSpPr txBox="1"/>
      </xdr:nvSpPr>
      <xdr:spPr>
        <a:xfrm>
          <a:off x="5516245" y="5619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100965</xdr:rowOff>
    </xdr:from>
    <xdr:to xmlns:xdr="http://schemas.openxmlformats.org/drawingml/2006/spreadsheetDrawing">
      <xdr:col>59</xdr:col>
      <xdr:colOff>50800</xdr:colOff>
      <xdr:row>32</xdr:row>
      <xdr:rowOff>100965</xdr:rowOff>
    </xdr:to>
    <xdr:cxnSp macro="">
      <xdr:nvCxnSpPr>
        <xdr:cNvPr id="280" name="直線コネクタ 279"/>
        <xdr:cNvCxnSpPr/>
      </xdr:nvCxnSpPr>
      <xdr:spPr>
        <a:xfrm>
          <a:off x="6064250" y="5390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5630" cy="255905"/>
    <xdr:sp macro="" textlink="">
      <xdr:nvSpPr>
        <xdr:cNvPr id="281" name="テキスト ボックス 280"/>
        <xdr:cNvSpPr txBox="1"/>
      </xdr:nvSpPr>
      <xdr:spPr>
        <a:xfrm>
          <a:off x="5516245" y="5255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62865</xdr:rowOff>
    </xdr:from>
    <xdr:to xmlns:xdr="http://schemas.openxmlformats.org/drawingml/2006/spreadsheetDrawing">
      <xdr:col>59</xdr:col>
      <xdr:colOff>50800</xdr:colOff>
      <xdr:row>30</xdr:row>
      <xdr:rowOff>62865</xdr:rowOff>
    </xdr:to>
    <xdr:cxnSp macro="">
      <xdr:nvCxnSpPr>
        <xdr:cNvPr id="282" name="直線コネクタ 281"/>
        <xdr:cNvCxnSpPr/>
      </xdr:nvCxnSpPr>
      <xdr:spPr>
        <a:xfrm>
          <a:off x="6064250" y="5022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5630" cy="255905"/>
    <xdr:sp macro="" textlink="">
      <xdr:nvSpPr>
        <xdr:cNvPr id="283" name="テキスト ボックス 282"/>
        <xdr:cNvSpPr txBox="1"/>
      </xdr:nvSpPr>
      <xdr:spPr>
        <a:xfrm>
          <a:off x="5516245" y="488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4635"/>
    <xdr:sp macro="" textlink="">
      <xdr:nvSpPr>
        <xdr:cNvPr id="285" name="テキスト ボックス 284"/>
        <xdr:cNvSpPr txBox="1"/>
      </xdr:nvSpPr>
      <xdr:spPr>
        <a:xfrm>
          <a:off x="5516245"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86" name="補助費等グラフ枠"/>
        <xdr:cNvSpPr/>
      </xdr:nvSpPr>
      <xdr:spPr>
        <a:xfrm>
          <a:off x="6064250" y="4654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66675</xdr:rowOff>
    </xdr:from>
    <xdr:to xmlns:xdr="http://schemas.openxmlformats.org/drawingml/2006/spreadsheetDrawing">
      <xdr:col>54</xdr:col>
      <xdr:colOff>174625</xdr:colOff>
      <xdr:row>37</xdr:row>
      <xdr:rowOff>116205</xdr:rowOff>
    </xdr:to>
    <xdr:cxnSp macro="">
      <xdr:nvCxnSpPr>
        <xdr:cNvPr id="287" name="直線コネクタ 286"/>
        <xdr:cNvCxnSpPr/>
      </xdr:nvCxnSpPr>
      <xdr:spPr>
        <a:xfrm flipV="1">
          <a:off x="9604375" y="5191125"/>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120015</xdr:rowOff>
    </xdr:from>
    <xdr:ext cx="534670" cy="254635"/>
    <xdr:sp macro="" textlink="">
      <xdr:nvSpPr>
        <xdr:cNvPr id="288" name="補助費等最小値テキスト"/>
        <xdr:cNvSpPr txBox="1"/>
      </xdr:nvSpPr>
      <xdr:spPr>
        <a:xfrm>
          <a:off x="9655175" y="62350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116205</xdr:rowOff>
    </xdr:from>
    <xdr:to xmlns:xdr="http://schemas.openxmlformats.org/drawingml/2006/spreadsheetDrawing">
      <xdr:col>55</xdr:col>
      <xdr:colOff>88900</xdr:colOff>
      <xdr:row>37</xdr:row>
      <xdr:rowOff>116205</xdr:rowOff>
    </xdr:to>
    <xdr:cxnSp macro="">
      <xdr:nvCxnSpPr>
        <xdr:cNvPr id="289" name="直線コネクタ 288"/>
        <xdr:cNvCxnSpPr/>
      </xdr:nvCxnSpPr>
      <xdr:spPr>
        <a:xfrm>
          <a:off x="9531350" y="6231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58445"/>
    <xdr:sp macro="" textlink="">
      <xdr:nvSpPr>
        <xdr:cNvPr id="290" name="補助費等最大値テキスト"/>
        <xdr:cNvSpPr txBox="1"/>
      </xdr:nvSpPr>
      <xdr:spPr>
        <a:xfrm>
          <a:off x="9655175" y="4972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66675</xdr:rowOff>
    </xdr:from>
    <xdr:to xmlns:xdr="http://schemas.openxmlformats.org/drawingml/2006/spreadsheetDrawing">
      <xdr:col>55</xdr:col>
      <xdr:colOff>88900</xdr:colOff>
      <xdr:row>31</xdr:row>
      <xdr:rowOff>66675</xdr:rowOff>
    </xdr:to>
    <xdr:cxnSp macro="">
      <xdr:nvCxnSpPr>
        <xdr:cNvPr id="291" name="直線コネクタ 290"/>
        <xdr:cNvCxnSpPr/>
      </xdr:nvCxnSpPr>
      <xdr:spPr>
        <a:xfrm>
          <a:off x="9531350" y="5191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107315</xdr:rowOff>
    </xdr:from>
    <xdr:to xmlns:xdr="http://schemas.openxmlformats.org/drawingml/2006/spreadsheetDrawing">
      <xdr:col>55</xdr:col>
      <xdr:colOff>0</xdr:colOff>
      <xdr:row>36</xdr:row>
      <xdr:rowOff>34925</xdr:rowOff>
    </xdr:to>
    <xdr:cxnSp macro="">
      <xdr:nvCxnSpPr>
        <xdr:cNvPr id="292" name="直線コネクタ 291"/>
        <xdr:cNvCxnSpPr/>
      </xdr:nvCxnSpPr>
      <xdr:spPr>
        <a:xfrm flipV="1">
          <a:off x="8845550" y="5892165"/>
          <a:ext cx="758825"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141605</xdr:rowOff>
    </xdr:from>
    <xdr:ext cx="598805" cy="258445"/>
    <xdr:sp macro="" textlink="">
      <xdr:nvSpPr>
        <xdr:cNvPr id="293" name="補助費等平均値テキスト"/>
        <xdr:cNvSpPr txBox="1"/>
      </xdr:nvSpPr>
      <xdr:spPr>
        <a:xfrm>
          <a:off x="9655175" y="59264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163195</xdr:rowOff>
    </xdr:from>
    <xdr:to xmlns:xdr="http://schemas.openxmlformats.org/drawingml/2006/spreadsheetDrawing">
      <xdr:col>55</xdr:col>
      <xdr:colOff>50800</xdr:colOff>
      <xdr:row>36</xdr:row>
      <xdr:rowOff>93345</xdr:rowOff>
    </xdr:to>
    <xdr:sp macro="" textlink="">
      <xdr:nvSpPr>
        <xdr:cNvPr id="294" name="フローチャート: 判断 293"/>
        <xdr:cNvSpPr/>
      </xdr:nvSpPr>
      <xdr:spPr>
        <a:xfrm>
          <a:off x="9569450" y="5948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35</xdr:row>
      <xdr:rowOff>156210</xdr:rowOff>
    </xdr:from>
    <xdr:to xmlns:xdr="http://schemas.openxmlformats.org/drawingml/2006/spreadsheetDrawing">
      <xdr:col>50</xdr:col>
      <xdr:colOff>114300</xdr:colOff>
      <xdr:row>36</xdr:row>
      <xdr:rowOff>34925</xdr:rowOff>
    </xdr:to>
    <xdr:cxnSp macro="">
      <xdr:nvCxnSpPr>
        <xdr:cNvPr id="295" name="直線コネクタ 294"/>
        <xdr:cNvCxnSpPr/>
      </xdr:nvCxnSpPr>
      <xdr:spPr>
        <a:xfrm>
          <a:off x="8032750" y="5941060"/>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33655</xdr:rowOff>
    </xdr:from>
    <xdr:to xmlns:xdr="http://schemas.openxmlformats.org/drawingml/2006/spreadsheetDrawing">
      <xdr:col>50</xdr:col>
      <xdr:colOff>165100</xdr:colOff>
      <xdr:row>36</xdr:row>
      <xdr:rowOff>135255</xdr:rowOff>
    </xdr:to>
    <xdr:sp macro="" textlink="">
      <xdr:nvSpPr>
        <xdr:cNvPr id="296" name="フローチャート: 判断 295"/>
        <xdr:cNvSpPr/>
      </xdr:nvSpPr>
      <xdr:spPr>
        <a:xfrm>
          <a:off x="8794750" y="59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127000</xdr:rowOff>
    </xdr:from>
    <xdr:ext cx="598805" cy="255905"/>
    <xdr:sp macro="" textlink="">
      <xdr:nvSpPr>
        <xdr:cNvPr id="297" name="テキスト ボックス 296"/>
        <xdr:cNvSpPr txBox="1"/>
      </xdr:nvSpPr>
      <xdr:spPr>
        <a:xfrm>
          <a:off x="8561705" y="60769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156210</xdr:rowOff>
    </xdr:from>
    <xdr:to xmlns:xdr="http://schemas.openxmlformats.org/drawingml/2006/spreadsheetDrawing">
      <xdr:col>45</xdr:col>
      <xdr:colOff>174625</xdr:colOff>
      <xdr:row>36</xdr:row>
      <xdr:rowOff>3810</xdr:rowOff>
    </xdr:to>
    <xdr:cxnSp macro="">
      <xdr:nvCxnSpPr>
        <xdr:cNvPr id="298" name="直線コネクタ 297"/>
        <xdr:cNvCxnSpPr/>
      </xdr:nvCxnSpPr>
      <xdr:spPr>
        <a:xfrm flipV="1">
          <a:off x="7210425" y="5941060"/>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53975</xdr:rowOff>
    </xdr:from>
    <xdr:to xmlns:xdr="http://schemas.openxmlformats.org/drawingml/2006/spreadsheetDrawing">
      <xdr:col>46</xdr:col>
      <xdr:colOff>38100</xdr:colOff>
      <xdr:row>36</xdr:row>
      <xdr:rowOff>154940</xdr:rowOff>
    </xdr:to>
    <xdr:sp macro="" textlink="">
      <xdr:nvSpPr>
        <xdr:cNvPr id="299" name="フローチャート: 判断 298"/>
        <xdr:cNvSpPr/>
      </xdr:nvSpPr>
      <xdr:spPr>
        <a:xfrm>
          <a:off x="7985125" y="6003925"/>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146050</xdr:rowOff>
    </xdr:from>
    <xdr:ext cx="598805" cy="257810"/>
    <xdr:sp macro="" textlink="">
      <xdr:nvSpPr>
        <xdr:cNvPr id="300" name="テキスト ボックス 299"/>
        <xdr:cNvSpPr txBox="1"/>
      </xdr:nvSpPr>
      <xdr:spPr>
        <a:xfrm>
          <a:off x="7752080" y="60960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107950</xdr:rowOff>
    </xdr:from>
    <xdr:to xmlns:xdr="http://schemas.openxmlformats.org/drawingml/2006/spreadsheetDrawing">
      <xdr:col>41</xdr:col>
      <xdr:colOff>50800</xdr:colOff>
      <xdr:row>36</xdr:row>
      <xdr:rowOff>3810</xdr:rowOff>
    </xdr:to>
    <xdr:cxnSp macro="">
      <xdr:nvCxnSpPr>
        <xdr:cNvPr id="301" name="直線コネクタ 300"/>
        <xdr:cNvCxnSpPr/>
      </xdr:nvCxnSpPr>
      <xdr:spPr>
        <a:xfrm>
          <a:off x="6400800" y="5727700"/>
          <a:ext cx="809625"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91440</xdr:rowOff>
    </xdr:from>
    <xdr:to xmlns:xdr="http://schemas.openxmlformats.org/drawingml/2006/spreadsheetDrawing">
      <xdr:col>41</xdr:col>
      <xdr:colOff>101600</xdr:colOff>
      <xdr:row>37</xdr:row>
      <xdr:rowOff>21590</xdr:rowOff>
    </xdr:to>
    <xdr:sp macro="" textlink="">
      <xdr:nvSpPr>
        <xdr:cNvPr id="302" name="フローチャート: 判断 301"/>
        <xdr:cNvSpPr/>
      </xdr:nvSpPr>
      <xdr:spPr>
        <a:xfrm>
          <a:off x="7159625" y="6041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12065</xdr:rowOff>
    </xdr:from>
    <xdr:ext cx="598805" cy="258445"/>
    <xdr:sp macro="" textlink="">
      <xdr:nvSpPr>
        <xdr:cNvPr id="303" name="テキスト ボックス 302"/>
        <xdr:cNvSpPr txBox="1"/>
      </xdr:nvSpPr>
      <xdr:spPr>
        <a:xfrm>
          <a:off x="6942455" y="6127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22860</xdr:rowOff>
    </xdr:from>
    <xdr:to xmlns:xdr="http://schemas.openxmlformats.org/drawingml/2006/spreadsheetDrawing">
      <xdr:col>36</xdr:col>
      <xdr:colOff>165100</xdr:colOff>
      <xdr:row>34</xdr:row>
      <xdr:rowOff>124460</xdr:rowOff>
    </xdr:to>
    <xdr:sp macro="" textlink="">
      <xdr:nvSpPr>
        <xdr:cNvPr id="304" name="フローチャート: 判断 303"/>
        <xdr:cNvSpPr/>
      </xdr:nvSpPr>
      <xdr:spPr>
        <a:xfrm>
          <a:off x="6350000" y="564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140970</xdr:rowOff>
    </xdr:from>
    <xdr:ext cx="598805" cy="258445"/>
    <xdr:sp macro="" textlink="">
      <xdr:nvSpPr>
        <xdr:cNvPr id="305" name="テキスト ボックス 304"/>
        <xdr:cNvSpPr txBox="1"/>
      </xdr:nvSpPr>
      <xdr:spPr>
        <a:xfrm>
          <a:off x="6116955" y="5430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8445"/>
    <xdr:sp macro="" textlink="">
      <xdr:nvSpPr>
        <xdr:cNvPr id="306" name="テキスト ボックス 305"/>
        <xdr:cNvSpPr txBox="1"/>
      </xdr:nvSpPr>
      <xdr:spPr>
        <a:xfrm>
          <a:off x="94297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8445"/>
    <xdr:sp macro="" textlink="">
      <xdr:nvSpPr>
        <xdr:cNvPr id="307" name="テキスト ボックス 306"/>
        <xdr:cNvSpPr txBox="1"/>
      </xdr:nvSpPr>
      <xdr:spPr>
        <a:xfrm>
          <a:off x="8670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79375</xdr:rowOff>
    </xdr:from>
    <xdr:ext cx="762000" cy="258445"/>
    <xdr:sp macro="" textlink="">
      <xdr:nvSpPr>
        <xdr:cNvPr id="308" name="テキスト ボックス 307"/>
        <xdr:cNvSpPr txBox="1"/>
      </xdr:nvSpPr>
      <xdr:spPr>
        <a:xfrm>
          <a:off x="7858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62000" cy="258445"/>
    <xdr:sp macro="" textlink="">
      <xdr:nvSpPr>
        <xdr:cNvPr id="309" name="テキスト ボックス 308"/>
        <xdr:cNvSpPr txBox="1"/>
      </xdr:nvSpPr>
      <xdr:spPr>
        <a:xfrm>
          <a:off x="7035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8445"/>
    <xdr:sp macro="" textlink="">
      <xdr:nvSpPr>
        <xdr:cNvPr id="310" name="テキスト ボックス 309"/>
        <xdr:cNvSpPr txBox="1"/>
      </xdr:nvSpPr>
      <xdr:spPr>
        <a:xfrm>
          <a:off x="6226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56515</xdr:rowOff>
    </xdr:from>
    <xdr:to xmlns:xdr="http://schemas.openxmlformats.org/drawingml/2006/spreadsheetDrawing">
      <xdr:col>55</xdr:col>
      <xdr:colOff>50800</xdr:colOff>
      <xdr:row>35</xdr:row>
      <xdr:rowOff>158115</xdr:rowOff>
    </xdr:to>
    <xdr:sp macro="" textlink="">
      <xdr:nvSpPr>
        <xdr:cNvPr id="311" name="楕円 310"/>
        <xdr:cNvSpPr/>
      </xdr:nvSpPr>
      <xdr:spPr>
        <a:xfrm>
          <a:off x="9569450" y="58413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78740</xdr:rowOff>
    </xdr:from>
    <xdr:ext cx="598805" cy="257810"/>
    <xdr:sp macro="" textlink="">
      <xdr:nvSpPr>
        <xdr:cNvPr id="312" name="補助費等該当値テキスト"/>
        <xdr:cNvSpPr txBox="1"/>
      </xdr:nvSpPr>
      <xdr:spPr>
        <a:xfrm>
          <a:off x="9655175" y="56984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154940</xdr:rowOff>
    </xdr:from>
    <xdr:to xmlns:xdr="http://schemas.openxmlformats.org/drawingml/2006/spreadsheetDrawing">
      <xdr:col>50</xdr:col>
      <xdr:colOff>165100</xdr:colOff>
      <xdr:row>36</xdr:row>
      <xdr:rowOff>85725</xdr:rowOff>
    </xdr:to>
    <xdr:sp macro="" textlink="">
      <xdr:nvSpPr>
        <xdr:cNvPr id="313" name="楕円 312"/>
        <xdr:cNvSpPr/>
      </xdr:nvSpPr>
      <xdr:spPr>
        <a:xfrm>
          <a:off x="8794750" y="59397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101600</xdr:rowOff>
    </xdr:from>
    <xdr:ext cx="598805" cy="257810"/>
    <xdr:sp macro="" textlink="">
      <xdr:nvSpPr>
        <xdr:cNvPr id="314" name="テキスト ボックス 313"/>
        <xdr:cNvSpPr txBox="1"/>
      </xdr:nvSpPr>
      <xdr:spPr>
        <a:xfrm>
          <a:off x="8561705" y="57213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106045</xdr:rowOff>
    </xdr:from>
    <xdr:to xmlns:xdr="http://schemas.openxmlformats.org/drawingml/2006/spreadsheetDrawing">
      <xdr:col>46</xdr:col>
      <xdr:colOff>38100</xdr:colOff>
      <xdr:row>36</xdr:row>
      <xdr:rowOff>36195</xdr:rowOff>
    </xdr:to>
    <xdr:sp macro="" textlink="">
      <xdr:nvSpPr>
        <xdr:cNvPr id="315" name="楕円 314"/>
        <xdr:cNvSpPr/>
      </xdr:nvSpPr>
      <xdr:spPr>
        <a:xfrm>
          <a:off x="7985125" y="5890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52705</xdr:rowOff>
    </xdr:from>
    <xdr:ext cx="598805" cy="254635"/>
    <xdr:sp macro="" textlink="">
      <xdr:nvSpPr>
        <xdr:cNvPr id="316" name="テキスト ボックス 315"/>
        <xdr:cNvSpPr txBox="1"/>
      </xdr:nvSpPr>
      <xdr:spPr>
        <a:xfrm>
          <a:off x="7752080" y="56724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124460</xdr:rowOff>
    </xdr:from>
    <xdr:to xmlns:xdr="http://schemas.openxmlformats.org/drawingml/2006/spreadsheetDrawing">
      <xdr:col>41</xdr:col>
      <xdr:colOff>101600</xdr:colOff>
      <xdr:row>36</xdr:row>
      <xdr:rowOff>54610</xdr:rowOff>
    </xdr:to>
    <xdr:sp macro="" textlink="">
      <xdr:nvSpPr>
        <xdr:cNvPr id="317" name="楕円 316"/>
        <xdr:cNvSpPr/>
      </xdr:nvSpPr>
      <xdr:spPr>
        <a:xfrm>
          <a:off x="7159625" y="5909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71120</xdr:rowOff>
    </xdr:from>
    <xdr:ext cx="598805" cy="258445"/>
    <xdr:sp macro="" textlink="">
      <xdr:nvSpPr>
        <xdr:cNvPr id="318" name="テキスト ボックス 317"/>
        <xdr:cNvSpPr txBox="1"/>
      </xdr:nvSpPr>
      <xdr:spPr>
        <a:xfrm>
          <a:off x="6942455" y="5690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57150</xdr:rowOff>
    </xdr:from>
    <xdr:to xmlns:xdr="http://schemas.openxmlformats.org/drawingml/2006/spreadsheetDrawing">
      <xdr:col>36</xdr:col>
      <xdr:colOff>165100</xdr:colOff>
      <xdr:row>34</xdr:row>
      <xdr:rowOff>158750</xdr:rowOff>
    </xdr:to>
    <xdr:sp macro="" textlink="">
      <xdr:nvSpPr>
        <xdr:cNvPr id="319" name="楕円 318"/>
        <xdr:cNvSpPr/>
      </xdr:nvSpPr>
      <xdr:spPr>
        <a:xfrm>
          <a:off x="635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149860</xdr:rowOff>
    </xdr:from>
    <xdr:ext cx="598805" cy="255270"/>
    <xdr:sp macro="" textlink="">
      <xdr:nvSpPr>
        <xdr:cNvPr id="320" name="テキスト ボックス 319"/>
        <xdr:cNvSpPr txBox="1"/>
      </xdr:nvSpPr>
      <xdr:spPr>
        <a:xfrm>
          <a:off x="6116955" y="57696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6064250" y="7162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28" name="正方形/長方形 327"/>
        <xdr:cNvSpPr/>
      </xdr:nvSpPr>
      <xdr:spPr>
        <a:xfrm>
          <a:off x="6064250" y="7956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24155"/>
    <xdr:sp macro="" textlink="">
      <xdr:nvSpPr>
        <xdr:cNvPr id="329" name="テキスト ボックス 328"/>
        <xdr:cNvSpPr txBox="1"/>
      </xdr:nvSpPr>
      <xdr:spPr>
        <a:xfrm>
          <a:off x="6026150"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30" name="直線コネクタ 329"/>
        <xdr:cNvCxnSpPr/>
      </xdr:nvCxnSpPr>
      <xdr:spPr>
        <a:xfrm>
          <a:off x="6064250" y="10159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43815</xdr:rowOff>
    </xdr:from>
    <xdr:to xmlns:xdr="http://schemas.openxmlformats.org/drawingml/2006/spreadsheetDrawing">
      <xdr:col>59</xdr:col>
      <xdr:colOff>50800</xdr:colOff>
      <xdr:row>59</xdr:row>
      <xdr:rowOff>43815</xdr:rowOff>
    </xdr:to>
    <xdr:cxnSp macro="">
      <xdr:nvCxnSpPr>
        <xdr:cNvPr id="331" name="直線コネクタ 330"/>
        <xdr:cNvCxnSpPr/>
      </xdr:nvCxnSpPr>
      <xdr:spPr>
        <a:xfrm>
          <a:off x="6064250" y="9791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8445"/>
    <xdr:sp macro="" textlink="">
      <xdr:nvSpPr>
        <xdr:cNvPr id="332" name="テキスト ボックス 331"/>
        <xdr:cNvSpPr txBox="1"/>
      </xdr:nvSpPr>
      <xdr:spPr>
        <a:xfrm>
          <a:off x="5831205"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5630" cy="258445"/>
    <xdr:sp macro="" textlink="">
      <xdr:nvSpPr>
        <xdr:cNvPr id="334" name="テキスト ボックス 333"/>
        <xdr:cNvSpPr txBox="1"/>
      </xdr:nvSpPr>
      <xdr:spPr>
        <a:xfrm>
          <a:off x="5516245"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064250" y="9061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7810"/>
    <xdr:sp macro="" textlink="">
      <xdr:nvSpPr>
        <xdr:cNvPr id="336" name="テキスト ボックス 335"/>
        <xdr:cNvSpPr txBox="1"/>
      </xdr:nvSpPr>
      <xdr:spPr>
        <a:xfrm>
          <a:off x="5516245" y="8921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100965</xdr:rowOff>
    </xdr:from>
    <xdr:to xmlns:xdr="http://schemas.openxmlformats.org/drawingml/2006/spreadsheetDrawing">
      <xdr:col>59</xdr:col>
      <xdr:colOff>50800</xdr:colOff>
      <xdr:row>52</xdr:row>
      <xdr:rowOff>100965</xdr:rowOff>
    </xdr:to>
    <xdr:cxnSp macro="">
      <xdr:nvCxnSpPr>
        <xdr:cNvPr id="337" name="直線コネクタ 336"/>
        <xdr:cNvCxnSpPr/>
      </xdr:nvCxnSpPr>
      <xdr:spPr>
        <a:xfrm>
          <a:off x="6064250" y="8692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5630" cy="255905"/>
    <xdr:sp macro="" textlink="">
      <xdr:nvSpPr>
        <xdr:cNvPr id="338" name="テキスト ボックス 337"/>
        <xdr:cNvSpPr txBox="1"/>
      </xdr:nvSpPr>
      <xdr:spPr>
        <a:xfrm>
          <a:off x="5516245" y="8557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62865</xdr:rowOff>
    </xdr:from>
    <xdr:to xmlns:xdr="http://schemas.openxmlformats.org/drawingml/2006/spreadsheetDrawing">
      <xdr:col>59</xdr:col>
      <xdr:colOff>50800</xdr:colOff>
      <xdr:row>50</xdr:row>
      <xdr:rowOff>62865</xdr:rowOff>
    </xdr:to>
    <xdr:cxnSp macro="">
      <xdr:nvCxnSpPr>
        <xdr:cNvPr id="339" name="直線コネクタ 338"/>
        <xdr:cNvCxnSpPr/>
      </xdr:nvCxnSpPr>
      <xdr:spPr>
        <a:xfrm>
          <a:off x="6064250" y="8324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5905"/>
    <xdr:sp macro="" textlink="">
      <xdr:nvSpPr>
        <xdr:cNvPr id="340" name="テキスト ボックス 339"/>
        <xdr:cNvSpPr txBox="1"/>
      </xdr:nvSpPr>
      <xdr:spPr>
        <a:xfrm>
          <a:off x="5516245" y="8188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1990" cy="254635"/>
    <xdr:sp macro="" textlink="">
      <xdr:nvSpPr>
        <xdr:cNvPr id="342" name="テキスト ボックス 341"/>
        <xdr:cNvSpPr txBox="1"/>
      </xdr:nvSpPr>
      <xdr:spPr>
        <a:xfrm>
          <a:off x="5426075" y="7820660"/>
          <a:ext cx="6819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43" name="普通建設事業費グラフ枠"/>
        <xdr:cNvSpPr/>
      </xdr:nvSpPr>
      <xdr:spPr>
        <a:xfrm>
          <a:off x="6064250" y="7956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93345</xdr:rowOff>
    </xdr:from>
    <xdr:to xmlns:xdr="http://schemas.openxmlformats.org/drawingml/2006/spreadsheetDrawing">
      <xdr:col>54</xdr:col>
      <xdr:colOff>174625</xdr:colOff>
      <xdr:row>58</xdr:row>
      <xdr:rowOff>163195</xdr:rowOff>
    </xdr:to>
    <xdr:cxnSp macro="">
      <xdr:nvCxnSpPr>
        <xdr:cNvPr id="344" name="直線コネクタ 343"/>
        <xdr:cNvCxnSpPr/>
      </xdr:nvCxnSpPr>
      <xdr:spPr>
        <a:xfrm flipV="1">
          <a:off x="9604375" y="8519795"/>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165100</xdr:rowOff>
    </xdr:from>
    <xdr:ext cx="534670" cy="257810"/>
    <xdr:sp macro="" textlink="">
      <xdr:nvSpPr>
        <xdr:cNvPr id="345" name="普通建設事業費最小値テキスト"/>
        <xdr:cNvSpPr txBox="1"/>
      </xdr:nvSpPr>
      <xdr:spPr>
        <a:xfrm>
          <a:off x="9655175" y="9747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163195</xdr:rowOff>
    </xdr:from>
    <xdr:to xmlns:xdr="http://schemas.openxmlformats.org/drawingml/2006/spreadsheetDrawing">
      <xdr:col>55</xdr:col>
      <xdr:colOff>88900</xdr:colOff>
      <xdr:row>58</xdr:row>
      <xdr:rowOff>163195</xdr:rowOff>
    </xdr:to>
    <xdr:cxnSp macro="">
      <xdr:nvCxnSpPr>
        <xdr:cNvPr id="346" name="直線コネクタ 345"/>
        <xdr:cNvCxnSpPr/>
      </xdr:nvCxnSpPr>
      <xdr:spPr>
        <a:xfrm>
          <a:off x="9531350" y="9745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40005</xdr:rowOff>
    </xdr:from>
    <xdr:ext cx="598805" cy="257810"/>
    <xdr:sp macro="" textlink="">
      <xdr:nvSpPr>
        <xdr:cNvPr id="347" name="普通建設事業費最大値テキスト"/>
        <xdr:cNvSpPr txBox="1"/>
      </xdr:nvSpPr>
      <xdr:spPr>
        <a:xfrm>
          <a:off x="9655175" y="83013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93345</xdr:rowOff>
    </xdr:from>
    <xdr:to xmlns:xdr="http://schemas.openxmlformats.org/drawingml/2006/spreadsheetDrawing">
      <xdr:col>55</xdr:col>
      <xdr:colOff>88900</xdr:colOff>
      <xdr:row>51</xdr:row>
      <xdr:rowOff>93345</xdr:rowOff>
    </xdr:to>
    <xdr:cxnSp macro="">
      <xdr:nvCxnSpPr>
        <xdr:cNvPr id="348" name="直線コネクタ 347"/>
        <xdr:cNvCxnSpPr/>
      </xdr:nvCxnSpPr>
      <xdr:spPr>
        <a:xfrm>
          <a:off x="9531350" y="851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6985</xdr:rowOff>
    </xdr:from>
    <xdr:to xmlns:xdr="http://schemas.openxmlformats.org/drawingml/2006/spreadsheetDrawing">
      <xdr:col>55</xdr:col>
      <xdr:colOff>0</xdr:colOff>
      <xdr:row>58</xdr:row>
      <xdr:rowOff>87630</xdr:rowOff>
    </xdr:to>
    <xdr:cxnSp macro="">
      <xdr:nvCxnSpPr>
        <xdr:cNvPr id="349" name="直線コネクタ 348"/>
        <xdr:cNvCxnSpPr/>
      </xdr:nvCxnSpPr>
      <xdr:spPr>
        <a:xfrm flipV="1">
          <a:off x="8845550" y="9589135"/>
          <a:ext cx="75882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131445</xdr:rowOff>
    </xdr:from>
    <xdr:ext cx="598805" cy="255270"/>
    <xdr:sp macro="" textlink="">
      <xdr:nvSpPr>
        <xdr:cNvPr id="350" name="普通建設事業費平均値テキスト"/>
        <xdr:cNvSpPr txBox="1"/>
      </xdr:nvSpPr>
      <xdr:spPr>
        <a:xfrm>
          <a:off x="9655175" y="938339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108585</xdr:rowOff>
    </xdr:from>
    <xdr:to xmlns:xdr="http://schemas.openxmlformats.org/drawingml/2006/spreadsheetDrawing">
      <xdr:col>55</xdr:col>
      <xdr:colOff>50800</xdr:colOff>
      <xdr:row>58</xdr:row>
      <xdr:rowOff>39370</xdr:rowOff>
    </xdr:to>
    <xdr:sp macro="" textlink="">
      <xdr:nvSpPr>
        <xdr:cNvPr id="351" name="フローチャート: 判断 350"/>
        <xdr:cNvSpPr/>
      </xdr:nvSpPr>
      <xdr:spPr>
        <a:xfrm>
          <a:off x="9569450" y="952563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1905</xdr:rowOff>
    </xdr:from>
    <xdr:to xmlns:xdr="http://schemas.openxmlformats.org/drawingml/2006/spreadsheetDrawing">
      <xdr:col>50</xdr:col>
      <xdr:colOff>114300</xdr:colOff>
      <xdr:row>58</xdr:row>
      <xdr:rowOff>87630</xdr:rowOff>
    </xdr:to>
    <xdr:cxnSp macro="">
      <xdr:nvCxnSpPr>
        <xdr:cNvPr id="352" name="直線コネクタ 351"/>
        <xdr:cNvCxnSpPr/>
      </xdr:nvCxnSpPr>
      <xdr:spPr>
        <a:xfrm>
          <a:off x="8032750" y="9584055"/>
          <a:ext cx="8128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149225</xdr:rowOff>
    </xdr:from>
    <xdr:to xmlns:xdr="http://schemas.openxmlformats.org/drawingml/2006/spreadsheetDrawing">
      <xdr:col>50</xdr:col>
      <xdr:colOff>165100</xdr:colOff>
      <xdr:row>58</xdr:row>
      <xdr:rowOff>78740</xdr:rowOff>
    </xdr:to>
    <xdr:sp macro="" textlink="">
      <xdr:nvSpPr>
        <xdr:cNvPr id="353" name="フローチャート: 判断 352"/>
        <xdr:cNvSpPr/>
      </xdr:nvSpPr>
      <xdr:spPr>
        <a:xfrm>
          <a:off x="8794750" y="95662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95885</xdr:rowOff>
    </xdr:from>
    <xdr:ext cx="530860" cy="255905"/>
    <xdr:sp macro="" textlink="">
      <xdr:nvSpPr>
        <xdr:cNvPr id="354" name="テキスト ボックス 353"/>
        <xdr:cNvSpPr txBox="1"/>
      </xdr:nvSpPr>
      <xdr:spPr>
        <a:xfrm>
          <a:off x="8594090" y="934783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1905</xdr:rowOff>
    </xdr:from>
    <xdr:to xmlns:xdr="http://schemas.openxmlformats.org/drawingml/2006/spreadsheetDrawing">
      <xdr:col>45</xdr:col>
      <xdr:colOff>174625</xdr:colOff>
      <xdr:row>58</xdr:row>
      <xdr:rowOff>118110</xdr:rowOff>
    </xdr:to>
    <xdr:cxnSp macro="">
      <xdr:nvCxnSpPr>
        <xdr:cNvPr id="355" name="直線コネクタ 354"/>
        <xdr:cNvCxnSpPr/>
      </xdr:nvCxnSpPr>
      <xdr:spPr>
        <a:xfrm flipV="1">
          <a:off x="7210425" y="9584055"/>
          <a:ext cx="8223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154940</xdr:rowOff>
    </xdr:from>
    <xdr:to xmlns:xdr="http://schemas.openxmlformats.org/drawingml/2006/spreadsheetDrawing">
      <xdr:col>46</xdr:col>
      <xdr:colOff>38100</xdr:colOff>
      <xdr:row>58</xdr:row>
      <xdr:rowOff>85725</xdr:rowOff>
    </xdr:to>
    <xdr:sp macro="" textlink="">
      <xdr:nvSpPr>
        <xdr:cNvPr id="356" name="フローチャート: 判断 355"/>
        <xdr:cNvSpPr/>
      </xdr:nvSpPr>
      <xdr:spPr>
        <a:xfrm>
          <a:off x="7985125" y="957199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76200</xdr:rowOff>
    </xdr:from>
    <xdr:ext cx="530860" cy="257810"/>
    <xdr:sp macro="" textlink="">
      <xdr:nvSpPr>
        <xdr:cNvPr id="357" name="テキスト ボックス 356"/>
        <xdr:cNvSpPr txBox="1"/>
      </xdr:nvSpPr>
      <xdr:spPr>
        <a:xfrm>
          <a:off x="7784465" y="96583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35560</xdr:rowOff>
    </xdr:from>
    <xdr:to xmlns:xdr="http://schemas.openxmlformats.org/drawingml/2006/spreadsheetDrawing">
      <xdr:col>41</xdr:col>
      <xdr:colOff>50800</xdr:colOff>
      <xdr:row>58</xdr:row>
      <xdr:rowOff>118110</xdr:rowOff>
    </xdr:to>
    <xdr:cxnSp macro="">
      <xdr:nvCxnSpPr>
        <xdr:cNvPr id="358" name="直線コネクタ 357"/>
        <xdr:cNvCxnSpPr/>
      </xdr:nvCxnSpPr>
      <xdr:spPr>
        <a:xfrm>
          <a:off x="6400800" y="9617710"/>
          <a:ext cx="8096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1270</xdr:rowOff>
    </xdr:from>
    <xdr:to xmlns:xdr="http://schemas.openxmlformats.org/drawingml/2006/spreadsheetDrawing">
      <xdr:col>41</xdr:col>
      <xdr:colOff>101600</xdr:colOff>
      <xdr:row>58</xdr:row>
      <xdr:rowOff>102235</xdr:rowOff>
    </xdr:to>
    <xdr:sp macro="" textlink="">
      <xdr:nvSpPr>
        <xdr:cNvPr id="359" name="フローチャート: 判断 358"/>
        <xdr:cNvSpPr/>
      </xdr:nvSpPr>
      <xdr:spPr>
        <a:xfrm>
          <a:off x="7159625" y="958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119380</xdr:rowOff>
    </xdr:from>
    <xdr:ext cx="530860" cy="255270"/>
    <xdr:sp macro="" textlink="">
      <xdr:nvSpPr>
        <xdr:cNvPr id="360" name="テキスト ボックス 359"/>
        <xdr:cNvSpPr txBox="1"/>
      </xdr:nvSpPr>
      <xdr:spPr>
        <a:xfrm>
          <a:off x="6974840" y="93713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155575</xdr:rowOff>
    </xdr:from>
    <xdr:to xmlns:xdr="http://schemas.openxmlformats.org/drawingml/2006/spreadsheetDrawing">
      <xdr:col>36</xdr:col>
      <xdr:colOff>165100</xdr:colOff>
      <xdr:row>58</xdr:row>
      <xdr:rowOff>85725</xdr:rowOff>
    </xdr:to>
    <xdr:sp macro="" textlink="">
      <xdr:nvSpPr>
        <xdr:cNvPr id="361" name="フローチャート: 判断 360"/>
        <xdr:cNvSpPr/>
      </xdr:nvSpPr>
      <xdr:spPr>
        <a:xfrm>
          <a:off x="6350000" y="9572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102235</xdr:rowOff>
    </xdr:from>
    <xdr:ext cx="530860" cy="258445"/>
    <xdr:sp macro="" textlink="">
      <xdr:nvSpPr>
        <xdr:cNvPr id="362" name="テキスト ボックス 361"/>
        <xdr:cNvSpPr txBox="1"/>
      </xdr:nvSpPr>
      <xdr:spPr>
        <a:xfrm>
          <a:off x="6149340" y="93541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8445"/>
    <xdr:sp macro="" textlink="">
      <xdr:nvSpPr>
        <xdr:cNvPr id="363" name="テキスト ボックス 362"/>
        <xdr:cNvSpPr txBox="1"/>
      </xdr:nvSpPr>
      <xdr:spPr>
        <a:xfrm>
          <a:off x="94297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8445"/>
    <xdr:sp macro="" textlink="">
      <xdr:nvSpPr>
        <xdr:cNvPr id="364" name="テキスト ボックス 363"/>
        <xdr:cNvSpPr txBox="1"/>
      </xdr:nvSpPr>
      <xdr:spPr>
        <a:xfrm>
          <a:off x="8670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79375</xdr:rowOff>
    </xdr:from>
    <xdr:ext cx="762000" cy="258445"/>
    <xdr:sp macro="" textlink="">
      <xdr:nvSpPr>
        <xdr:cNvPr id="365" name="テキスト ボックス 364"/>
        <xdr:cNvSpPr txBox="1"/>
      </xdr:nvSpPr>
      <xdr:spPr>
        <a:xfrm>
          <a:off x="7858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62000" cy="258445"/>
    <xdr:sp macro="" textlink="">
      <xdr:nvSpPr>
        <xdr:cNvPr id="366" name="テキスト ボックス 365"/>
        <xdr:cNvSpPr txBox="1"/>
      </xdr:nvSpPr>
      <xdr:spPr>
        <a:xfrm>
          <a:off x="7035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8445"/>
    <xdr:sp macro="" textlink="">
      <xdr:nvSpPr>
        <xdr:cNvPr id="367" name="テキスト ボックス 366"/>
        <xdr:cNvSpPr txBox="1"/>
      </xdr:nvSpPr>
      <xdr:spPr>
        <a:xfrm>
          <a:off x="6226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128270</xdr:rowOff>
    </xdr:from>
    <xdr:to xmlns:xdr="http://schemas.openxmlformats.org/drawingml/2006/spreadsheetDrawing">
      <xdr:col>55</xdr:col>
      <xdr:colOff>50800</xdr:colOff>
      <xdr:row>58</xdr:row>
      <xdr:rowOff>58420</xdr:rowOff>
    </xdr:to>
    <xdr:sp macro="" textlink="">
      <xdr:nvSpPr>
        <xdr:cNvPr id="368" name="楕円 367"/>
        <xdr:cNvSpPr/>
      </xdr:nvSpPr>
      <xdr:spPr>
        <a:xfrm>
          <a:off x="9569450" y="9545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106680</xdr:rowOff>
    </xdr:from>
    <xdr:ext cx="598805" cy="258445"/>
    <xdr:sp macro="" textlink="">
      <xdr:nvSpPr>
        <xdr:cNvPr id="369" name="普通建設事業費該当値テキスト"/>
        <xdr:cNvSpPr txBox="1"/>
      </xdr:nvSpPr>
      <xdr:spPr>
        <a:xfrm>
          <a:off x="9655175" y="9523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36830</xdr:rowOff>
    </xdr:from>
    <xdr:to xmlns:xdr="http://schemas.openxmlformats.org/drawingml/2006/spreadsheetDrawing">
      <xdr:col>50</xdr:col>
      <xdr:colOff>165100</xdr:colOff>
      <xdr:row>58</xdr:row>
      <xdr:rowOff>137795</xdr:rowOff>
    </xdr:to>
    <xdr:sp macro="" textlink="">
      <xdr:nvSpPr>
        <xdr:cNvPr id="370" name="楕円 369"/>
        <xdr:cNvSpPr/>
      </xdr:nvSpPr>
      <xdr:spPr>
        <a:xfrm>
          <a:off x="8794750" y="961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129540</xdr:rowOff>
    </xdr:from>
    <xdr:ext cx="530860" cy="255905"/>
    <xdr:sp macro="" textlink="">
      <xdr:nvSpPr>
        <xdr:cNvPr id="371" name="テキスト ボックス 370"/>
        <xdr:cNvSpPr txBox="1"/>
      </xdr:nvSpPr>
      <xdr:spPr>
        <a:xfrm>
          <a:off x="8594090" y="971169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122555</xdr:rowOff>
    </xdr:from>
    <xdr:to xmlns:xdr="http://schemas.openxmlformats.org/drawingml/2006/spreadsheetDrawing">
      <xdr:col>46</xdr:col>
      <xdr:colOff>38100</xdr:colOff>
      <xdr:row>58</xdr:row>
      <xdr:rowOff>52705</xdr:rowOff>
    </xdr:to>
    <xdr:sp macro="" textlink="">
      <xdr:nvSpPr>
        <xdr:cNvPr id="372" name="楕円 371"/>
        <xdr:cNvSpPr/>
      </xdr:nvSpPr>
      <xdr:spPr>
        <a:xfrm>
          <a:off x="7985125" y="95396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68580</xdr:rowOff>
    </xdr:from>
    <xdr:ext cx="598805" cy="258445"/>
    <xdr:sp macro="" textlink="">
      <xdr:nvSpPr>
        <xdr:cNvPr id="373" name="テキスト ボックス 372"/>
        <xdr:cNvSpPr txBox="1"/>
      </xdr:nvSpPr>
      <xdr:spPr>
        <a:xfrm>
          <a:off x="7752080" y="9320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66675</xdr:rowOff>
    </xdr:from>
    <xdr:to xmlns:xdr="http://schemas.openxmlformats.org/drawingml/2006/spreadsheetDrawing">
      <xdr:col>41</xdr:col>
      <xdr:colOff>101600</xdr:colOff>
      <xdr:row>58</xdr:row>
      <xdr:rowOff>165100</xdr:rowOff>
    </xdr:to>
    <xdr:sp macro="" textlink="">
      <xdr:nvSpPr>
        <xdr:cNvPr id="374" name="楕円 373"/>
        <xdr:cNvSpPr/>
      </xdr:nvSpPr>
      <xdr:spPr>
        <a:xfrm>
          <a:off x="7159625" y="96488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160020</xdr:rowOff>
    </xdr:from>
    <xdr:ext cx="530860" cy="255905"/>
    <xdr:sp macro="" textlink="">
      <xdr:nvSpPr>
        <xdr:cNvPr id="375" name="テキスト ボックス 374"/>
        <xdr:cNvSpPr txBox="1"/>
      </xdr:nvSpPr>
      <xdr:spPr>
        <a:xfrm>
          <a:off x="6974840" y="974217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155575</xdr:rowOff>
    </xdr:from>
    <xdr:to xmlns:xdr="http://schemas.openxmlformats.org/drawingml/2006/spreadsheetDrawing">
      <xdr:col>36</xdr:col>
      <xdr:colOff>165100</xdr:colOff>
      <xdr:row>58</xdr:row>
      <xdr:rowOff>85725</xdr:rowOff>
    </xdr:to>
    <xdr:sp macro="" textlink="">
      <xdr:nvSpPr>
        <xdr:cNvPr id="376" name="楕円 375"/>
        <xdr:cNvSpPr/>
      </xdr:nvSpPr>
      <xdr:spPr>
        <a:xfrm>
          <a:off x="6350000" y="9572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76835</xdr:rowOff>
    </xdr:from>
    <xdr:ext cx="530860" cy="257810"/>
    <xdr:sp macro="" textlink="">
      <xdr:nvSpPr>
        <xdr:cNvPr id="377" name="テキスト ボックス 376"/>
        <xdr:cNvSpPr txBox="1"/>
      </xdr:nvSpPr>
      <xdr:spPr>
        <a:xfrm>
          <a:off x="6149340" y="965898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6064250" y="10464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81915</xdr:rowOff>
    </xdr:to>
    <xdr:sp macro="" textlink="">
      <xdr:nvSpPr>
        <xdr:cNvPr id="385" name="正方形/長方形 384"/>
        <xdr:cNvSpPr/>
      </xdr:nvSpPr>
      <xdr:spPr>
        <a:xfrm>
          <a:off x="6064250" y="11258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24155"/>
    <xdr:sp macro="" textlink="">
      <xdr:nvSpPr>
        <xdr:cNvPr id="386" name="テキスト ボックス 385"/>
        <xdr:cNvSpPr txBox="1"/>
      </xdr:nvSpPr>
      <xdr:spPr>
        <a:xfrm>
          <a:off x="6026150"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81915</xdr:rowOff>
    </xdr:from>
    <xdr:to xmlns:xdr="http://schemas.openxmlformats.org/drawingml/2006/spreadsheetDrawing">
      <xdr:col>59</xdr:col>
      <xdr:colOff>50800</xdr:colOff>
      <xdr:row>81</xdr:row>
      <xdr:rowOff>81915</xdr:rowOff>
    </xdr:to>
    <xdr:cxnSp macro="">
      <xdr:nvCxnSpPr>
        <xdr:cNvPr id="387" name="直線コネクタ 386"/>
        <xdr:cNvCxnSpPr/>
      </xdr:nvCxnSpPr>
      <xdr:spPr>
        <a:xfrm>
          <a:off x="6064250" y="13461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8" name="直線コネクタ 387"/>
        <xdr:cNvCxnSpPr/>
      </xdr:nvCxnSpPr>
      <xdr:spPr>
        <a:xfrm>
          <a:off x="6064250" y="1302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8920" cy="257810"/>
    <xdr:sp macro="" textlink="">
      <xdr:nvSpPr>
        <xdr:cNvPr id="389" name="テキスト ボックス 388"/>
        <xdr:cNvSpPr txBox="1"/>
      </xdr:nvSpPr>
      <xdr:spPr>
        <a:xfrm>
          <a:off x="5831205" y="128841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0" name="直線コネクタ 389"/>
        <xdr:cNvCxnSpPr/>
      </xdr:nvCxnSpPr>
      <xdr:spPr>
        <a:xfrm>
          <a:off x="6064250" y="12579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5630" cy="254635"/>
    <xdr:sp macro="" textlink="">
      <xdr:nvSpPr>
        <xdr:cNvPr id="391" name="テキスト ボックス 390"/>
        <xdr:cNvSpPr txBox="1"/>
      </xdr:nvSpPr>
      <xdr:spPr>
        <a:xfrm>
          <a:off x="5516245" y="124434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81915</xdr:rowOff>
    </xdr:from>
    <xdr:to xmlns:xdr="http://schemas.openxmlformats.org/drawingml/2006/spreadsheetDrawing">
      <xdr:col>59</xdr:col>
      <xdr:colOff>50800</xdr:colOff>
      <xdr:row>73</xdr:row>
      <xdr:rowOff>81915</xdr:rowOff>
    </xdr:to>
    <xdr:cxnSp macro="">
      <xdr:nvCxnSpPr>
        <xdr:cNvPr id="392" name="直線コネクタ 391"/>
        <xdr:cNvCxnSpPr/>
      </xdr:nvCxnSpPr>
      <xdr:spPr>
        <a:xfrm>
          <a:off x="6064250" y="121405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111125</xdr:rowOff>
    </xdr:from>
    <xdr:ext cx="595630" cy="257810"/>
    <xdr:sp macro="" textlink="">
      <xdr:nvSpPr>
        <xdr:cNvPr id="393" name="テキスト ボックス 392"/>
        <xdr:cNvSpPr txBox="1"/>
      </xdr:nvSpPr>
      <xdr:spPr>
        <a:xfrm>
          <a:off x="5516245" y="120046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4" name="直線コネクタ 393"/>
        <xdr:cNvCxnSpPr/>
      </xdr:nvCxnSpPr>
      <xdr:spPr>
        <a:xfrm>
          <a:off x="6064250" y="11703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7810"/>
    <xdr:sp macro="" textlink="">
      <xdr:nvSpPr>
        <xdr:cNvPr id="395" name="テキスト ボックス 394"/>
        <xdr:cNvSpPr txBox="1"/>
      </xdr:nvSpPr>
      <xdr:spPr>
        <a:xfrm>
          <a:off x="5516245" y="11563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4635"/>
    <xdr:sp macro="" textlink="">
      <xdr:nvSpPr>
        <xdr:cNvPr id="397" name="テキスト ボックス 396"/>
        <xdr:cNvSpPr txBox="1"/>
      </xdr:nvSpPr>
      <xdr:spPr>
        <a:xfrm>
          <a:off x="5516245"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81915</xdr:rowOff>
    </xdr:to>
    <xdr:sp macro="" textlink="">
      <xdr:nvSpPr>
        <xdr:cNvPr id="398" name="普通建設事業費 （ うち新規整備　）グラフ枠"/>
        <xdr:cNvSpPr/>
      </xdr:nvSpPr>
      <xdr:spPr>
        <a:xfrm>
          <a:off x="6064250" y="11258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26035</xdr:rowOff>
    </xdr:from>
    <xdr:to xmlns:xdr="http://schemas.openxmlformats.org/drawingml/2006/spreadsheetDrawing">
      <xdr:col>54</xdr:col>
      <xdr:colOff>174625</xdr:colOff>
      <xdr:row>78</xdr:row>
      <xdr:rowOff>139700</xdr:rowOff>
    </xdr:to>
    <xdr:cxnSp macro="">
      <xdr:nvCxnSpPr>
        <xdr:cNvPr id="399" name="直線コネクタ 398"/>
        <xdr:cNvCxnSpPr/>
      </xdr:nvCxnSpPr>
      <xdr:spPr>
        <a:xfrm flipV="1">
          <a:off x="9604375" y="1158938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142875</xdr:rowOff>
    </xdr:from>
    <xdr:ext cx="249555" cy="257810"/>
    <xdr:sp macro="" textlink="">
      <xdr:nvSpPr>
        <xdr:cNvPr id="400" name="普通建設事業費 （ うち新規整備　）最小値テキスト"/>
        <xdr:cNvSpPr txBox="1"/>
      </xdr:nvSpPr>
      <xdr:spPr>
        <a:xfrm>
          <a:off x="9655175" y="130270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1" name="直線コネクタ 400"/>
        <xdr:cNvCxnSpPr/>
      </xdr:nvCxnSpPr>
      <xdr:spPr>
        <a:xfrm>
          <a:off x="9531350" y="13023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143510</xdr:rowOff>
    </xdr:from>
    <xdr:ext cx="598805" cy="257810"/>
    <xdr:sp macro="" textlink="">
      <xdr:nvSpPr>
        <xdr:cNvPr id="402" name="普通建設事業費 （ うち新規整備　）最大値テキスト"/>
        <xdr:cNvSpPr txBox="1"/>
      </xdr:nvSpPr>
      <xdr:spPr>
        <a:xfrm>
          <a:off x="9655175" y="11376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26035</xdr:rowOff>
    </xdr:from>
    <xdr:to xmlns:xdr="http://schemas.openxmlformats.org/drawingml/2006/spreadsheetDrawing">
      <xdr:col>55</xdr:col>
      <xdr:colOff>88900</xdr:colOff>
      <xdr:row>70</xdr:row>
      <xdr:rowOff>26035</xdr:rowOff>
    </xdr:to>
    <xdr:cxnSp macro="">
      <xdr:nvCxnSpPr>
        <xdr:cNvPr id="403" name="直線コネクタ 402"/>
        <xdr:cNvCxnSpPr/>
      </xdr:nvCxnSpPr>
      <xdr:spPr>
        <a:xfrm>
          <a:off x="9531350" y="11589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76200</xdr:rowOff>
    </xdr:from>
    <xdr:to xmlns:xdr="http://schemas.openxmlformats.org/drawingml/2006/spreadsheetDrawing">
      <xdr:col>55</xdr:col>
      <xdr:colOff>0</xdr:colOff>
      <xdr:row>78</xdr:row>
      <xdr:rowOff>113030</xdr:rowOff>
    </xdr:to>
    <xdr:cxnSp macro="">
      <xdr:nvCxnSpPr>
        <xdr:cNvPr id="404" name="直線コネクタ 403"/>
        <xdr:cNvCxnSpPr/>
      </xdr:nvCxnSpPr>
      <xdr:spPr>
        <a:xfrm flipV="1">
          <a:off x="8845550" y="12960350"/>
          <a:ext cx="7588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18415</xdr:rowOff>
    </xdr:from>
    <xdr:ext cx="534670" cy="254635"/>
    <xdr:sp macro="" textlink="">
      <xdr:nvSpPr>
        <xdr:cNvPr id="405" name="普通建設事業費 （ うち新規整備　）平均値テキスト"/>
        <xdr:cNvSpPr txBox="1"/>
      </xdr:nvSpPr>
      <xdr:spPr>
        <a:xfrm>
          <a:off x="9655175" y="1273746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165100</xdr:rowOff>
    </xdr:from>
    <xdr:to xmlns:xdr="http://schemas.openxmlformats.org/drawingml/2006/spreadsheetDrawing">
      <xdr:col>55</xdr:col>
      <xdr:colOff>50800</xdr:colOff>
      <xdr:row>78</xdr:row>
      <xdr:rowOff>97155</xdr:rowOff>
    </xdr:to>
    <xdr:sp macro="" textlink="">
      <xdr:nvSpPr>
        <xdr:cNvPr id="406" name="フローチャート: 判断 405"/>
        <xdr:cNvSpPr/>
      </xdr:nvSpPr>
      <xdr:spPr>
        <a:xfrm>
          <a:off x="9569450" y="12884150"/>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109220</xdr:rowOff>
    </xdr:from>
    <xdr:to xmlns:xdr="http://schemas.openxmlformats.org/drawingml/2006/spreadsheetDrawing">
      <xdr:col>50</xdr:col>
      <xdr:colOff>114300</xdr:colOff>
      <xdr:row>78</xdr:row>
      <xdr:rowOff>113030</xdr:rowOff>
    </xdr:to>
    <xdr:cxnSp macro="">
      <xdr:nvCxnSpPr>
        <xdr:cNvPr id="407" name="直線コネクタ 406"/>
        <xdr:cNvCxnSpPr/>
      </xdr:nvCxnSpPr>
      <xdr:spPr>
        <a:xfrm>
          <a:off x="8032750" y="1299337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23495</xdr:rowOff>
    </xdr:from>
    <xdr:to xmlns:xdr="http://schemas.openxmlformats.org/drawingml/2006/spreadsheetDrawing">
      <xdr:col>50</xdr:col>
      <xdr:colOff>165100</xdr:colOff>
      <xdr:row>78</xdr:row>
      <xdr:rowOff>125095</xdr:rowOff>
    </xdr:to>
    <xdr:sp macro="" textlink="">
      <xdr:nvSpPr>
        <xdr:cNvPr id="408" name="フローチャート: 判断 407"/>
        <xdr:cNvSpPr/>
      </xdr:nvSpPr>
      <xdr:spPr>
        <a:xfrm>
          <a:off x="8794750" y="1290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141605</xdr:rowOff>
    </xdr:from>
    <xdr:ext cx="530860" cy="258445"/>
    <xdr:sp macro="" textlink="">
      <xdr:nvSpPr>
        <xdr:cNvPr id="409" name="テキスト ボックス 408"/>
        <xdr:cNvSpPr txBox="1"/>
      </xdr:nvSpPr>
      <xdr:spPr>
        <a:xfrm>
          <a:off x="8594090" y="126955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108585</xdr:rowOff>
    </xdr:from>
    <xdr:to xmlns:xdr="http://schemas.openxmlformats.org/drawingml/2006/spreadsheetDrawing">
      <xdr:col>45</xdr:col>
      <xdr:colOff>174625</xdr:colOff>
      <xdr:row>78</xdr:row>
      <xdr:rowOff>109220</xdr:rowOff>
    </xdr:to>
    <xdr:cxnSp macro="">
      <xdr:nvCxnSpPr>
        <xdr:cNvPr id="410" name="直線コネクタ 409"/>
        <xdr:cNvCxnSpPr/>
      </xdr:nvCxnSpPr>
      <xdr:spPr>
        <a:xfrm>
          <a:off x="7210425" y="1299273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19685</xdr:rowOff>
    </xdr:from>
    <xdr:to xmlns:xdr="http://schemas.openxmlformats.org/drawingml/2006/spreadsheetDrawing">
      <xdr:col>46</xdr:col>
      <xdr:colOff>38100</xdr:colOff>
      <xdr:row>78</xdr:row>
      <xdr:rowOff>120650</xdr:rowOff>
    </xdr:to>
    <xdr:sp macro="" textlink="">
      <xdr:nvSpPr>
        <xdr:cNvPr id="411" name="フローチャート: 判断 410"/>
        <xdr:cNvSpPr/>
      </xdr:nvSpPr>
      <xdr:spPr>
        <a:xfrm>
          <a:off x="7985125" y="12903835"/>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137160</xdr:rowOff>
    </xdr:from>
    <xdr:ext cx="530860" cy="258445"/>
    <xdr:sp macro="" textlink="">
      <xdr:nvSpPr>
        <xdr:cNvPr id="412" name="テキスト ボックス 411"/>
        <xdr:cNvSpPr txBox="1"/>
      </xdr:nvSpPr>
      <xdr:spPr>
        <a:xfrm>
          <a:off x="7784465" y="126911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165100</xdr:rowOff>
    </xdr:from>
    <xdr:to xmlns:xdr="http://schemas.openxmlformats.org/drawingml/2006/spreadsheetDrawing">
      <xdr:col>41</xdr:col>
      <xdr:colOff>50800</xdr:colOff>
      <xdr:row>78</xdr:row>
      <xdr:rowOff>108585</xdr:rowOff>
    </xdr:to>
    <xdr:cxnSp macro="">
      <xdr:nvCxnSpPr>
        <xdr:cNvPr id="413" name="直線コネクタ 412"/>
        <xdr:cNvCxnSpPr/>
      </xdr:nvCxnSpPr>
      <xdr:spPr>
        <a:xfrm>
          <a:off x="6400800" y="12884150"/>
          <a:ext cx="8096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33020</xdr:rowOff>
    </xdr:from>
    <xdr:to xmlns:xdr="http://schemas.openxmlformats.org/drawingml/2006/spreadsheetDrawing">
      <xdr:col>41</xdr:col>
      <xdr:colOff>101600</xdr:colOff>
      <xdr:row>78</xdr:row>
      <xdr:rowOff>134620</xdr:rowOff>
    </xdr:to>
    <xdr:sp macro="" textlink="">
      <xdr:nvSpPr>
        <xdr:cNvPr id="414" name="フローチャート: 判断 413"/>
        <xdr:cNvSpPr/>
      </xdr:nvSpPr>
      <xdr:spPr>
        <a:xfrm>
          <a:off x="7159625" y="1291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151765</xdr:rowOff>
    </xdr:from>
    <xdr:ext cx="530860" cy="255270"/>
    <xdr:sp macro="" textlink="">
      <xdr:nvSpPr>
        <xdr:cNvPr id="415" name="テキスト ボックス 414"/>
        <xdr:cNvSpPr txBox="1"/>
      </xdr:nvSpPr>
      <xdr:spPr>
        <a:xfrm>
          <a:off x="6974840" y="12705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19685</xdr:rowOff>
    </xdr:from>
    <xdr:to xmlns:xdr="http://schemas.openxmlformats.org/drawingml/2006/spreadsheetDrawing">
      <xdr:col>36</xdr:col>
      <xdr:colOff>165100</xdr:colOff>
      <xdr:row>78</xdr:row>
      <xdr:rowOff>120650</xdr:rowOff>
    </xdr:to>
    <xdr:sp macro="" textlink="">
      <xdr:nvSpPr>
        <xdr:cNvPr id="416" name="フローチャート: 判断 415"/>
        <xdr:cNvSpPr/>
      </xdr:nvSpPr>
      <xdr:spPr>
        <a:xfrm>
          <a:off x="6350000" y="12903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111760</xdr:rowOff>
    </xdr:from>
    <xdr:ext cx="530860" cy="257810"/>
    <xdr:sp macro="" textlink="">
      <xdr:nvSpPr>
        <xdr:cNvPr id="417" name="テキスト ボックス 416"/>
        <xdr:cNvSpPr txBox="1"/>
      </xdr:nvSpPr>
      <xdr:spPr>
        <a:xfrm>
          <a:off x="6149340" y="129959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79375</xdr:rowOff>
    </xdr:from>
    <xdr:ext cx="762000" cy="258445"/>
    <xdr:sp macro="" textlink="">
      <xdr:nvSpPr>
        <xdr:cNvPr id="418" name="テキスト ボックス 417"/>
        <xdr:cNvSpPr txBox="1"/>
      </xdr:nvSpPr>
      <xdr:spPr>
        <a:xfrm>
          <a:off x="94297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79375</xdr:rowOff>
    </xdr:from>
    <xdr:ext cx="762000" cy="258445"/>
    <xdr:sp macro="" textlink="">
      <xdr:nvSpPr>
        <xdr:cNvPr id="419" name="テキスト ボックス 418"/>
        <xdr:cNvSpPr txBox="1"/>
      </xdr:nvSpPr>
      <xdr:spPr>
        <a:xfrm>
          <a:off x="8670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79375</xdr:rowOff>
    </xdr:from>
    <xdr:ext cx="762000" cy="258445"/>
    <xdr:sp macro="" textlink="">
      <xdr:nvSpPr>
        <xdr:cNvPr id="420" name="テキスト ボックス 419"/>
        <xdr:cNvSpPr txBox="1"/>
      </xdr:nvSpPr>
      <xdr:spPr>
        <a:xfrm>
          <a:off x="7858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79375</xdr:rowOff>
    </xdr:from>
    <xdr:ext cx="762000" cy="258445"/>
    <xdr:sp macro="" textlink="">
      <xdr:nvSpPr>
        <xdr:cNvPr id="421" name="テキスト ボックス 420"/>
        <xdr:cNvSpPr txBox="1"/>
      </xdr:nvSpPr>
      <xdr:spPr>
        <a:xfrm>
          <a:off x="7035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79375</xdr:rowOff>
    </xdr:from>
    <xdr:ext cx="762000" cy="258445"/>
    <xdr:sp macro="" textlink="">
      <xdr:nvSpPr>
        <xdr:cNvPr id="422" name="テキスト ボックス 421"/>
        <xdr:cNvSpPr txBox="1"/>
      </xdr:nvSpPr>
      <xdr:spPr>
        <a:xfrm>
          <a:off x="6226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26035</xdr:rowOff>
    </xdr:from>
    <xdr:to xmlns:xdr="http://schemas.openxmlformats.org/drawingml/2006/spreadsheetDrawing">
      <xdr:col>55</xdr:col>
      <xdr:colOff>50800</xdr:colOff>
      <xdr:row>78</xdr:row>
      <xdr:rowOff>127635</xdr:rowOff>
    </xdr:to>
    <xdr:sp macro="" textlink="">
      <xdr:nvSpPr>
        <xdr:cNvPr id="423" name="楕円 422"/>
        <xdr:cNvSpPr/>
      </xdr:nvSpPr>
      <xdr:spPr>
        <a:xfrm>
          <a:off x="9569450" y="12910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144780</xdr:rowOff>
    </xdr:from>
    <xdr:ext cx="534670" cy="257810"/>
    <xdr:sp macro="" textlink="">
      <xdr:nvSpPr>
        <xdr:cNvPr id="424" name="普通建設事業費 （ うち新規整備　）該当値テキスト"/>
        <xdr:cNvSpPr txBox="1"/>
      </xdr:nvSpPr>
      <xdr:spPr>
        <a:xfrm>
          <a:off x="9655175" y="12863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62865</xdr:rowOff>
    </xdr:from>
    <xdr:to xmlns:xdr="http://schemas.openxmlformats.org/drawingml/2006/spreadsheetDrawing">
      <xdr:col>50</xdr:col>
      <xdr:colOff>165100</xdr:colOff>
      <xdr:row>78</xdr:row>
      <xdr:rowOff>164465</xdr:rowOff>
    </xdr:to>
    <xdr:sp macro="" textlink="">
      <xdr:nvSpPr>
        <xdr:cNvPr id="425" name="楕円 424"/>
        <xdr:cNvSpPr/>
      </xdr:nvSpPr>
      <xdr:spPr>
        <a:xfrm>
          <a:off x="879475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154940</xdr:rowOff>
    </xdr:from>
    <xdr:ext cx="530860" cy="254635"/>
    <xdr:sp macro="" textlink="">
      <xdr:nvSpPr>
        <xdr:cNvPr id="426" name="テキスト ボックス 425"/>
        <xdr:cNvSpPr txBox="1"/>
      </xdr:nvSpPr>
      <xdr:spPr>
        <a:xfrm>
          <a:off x="8594090" y="1303909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59055</xdr:rowOff>
    </xdr:from>
    <xdr:to xmlns:xdr="http://schemas.openxmlformats.org/drawingml/2006/spreadsheetDrawing">
      <xdr:col>46</xdr:col>
      <xdr:colOff>38100</xdr:colOff>
      <xdr:row>78</xdr:row>
      <xdr:rowOff>160655</xdr:rowOff>
    </xdr:to>
    <xdr:sp macro="" textlink="">
      <xdr:nvSpPr>
        <xdr:cNvPr id="427" name="楕円 426"/>
        <xdr:cNvSpPr/>
      </xdr:nvSpPr>
      <xdr:spPr>
        <a:xfrm>
          <a:off x="7985125" y="129432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151765</xdr:rowOff>
    </xdr:from>
    <xdr:ext cx="530860" cy="255270"/>
    <xdr:sp macro="" textlink="">
      <xdr:nvSpPr>
        <xdr:cNvPr id="428" name="テキスト ボックス 427"/>
        <xdr:cNvSpPr txBox="1"/>
      </xdr:nvSpPr>
      <xdr:spPr>
        <a:xfrm>
          <a:off x="7784465" y="13035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58420</xdr:rowOff>
    </xdr:from>
    <xdr:to xmlns:xdr="http://schemas.openxmlformats.org/drawingml/2006/spreadsheetDrawing">
      <xdr:col>41</xdr:col>
      <xdr:colOff>101600</xdr:colOff>
      <xdr:row>78</xdr:row>
      <xdr:rowOff>160020</xdr:rowOff>
    </xdr:to>
    <xdr:sp macro="" textlink="">
      <xdr:nvSpPr>
        <xdr:cNvPr id="429" name="楕円 428"/>
        <xdr:cNvSpPr/>
      </xdr:nvSpPr>
      <xdr:spPr>
        <a:xfrm>
          <a:off x="7159625"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151130</xdr:rowOff>
    </xdr:from>
    <xdr:ext cx="530860" cy="255270"/>
    <xdr:sp macro="" textlink="">
      <xdr:nvSpPr>
        <xdr:cNvPr id="430" name="テキスト ボックス 429"/>
        <xdr:cNvSpPr txBox="1"/>
      </xdr:nvSpPr>
      <xdr:spPr>
        <a:xfrm>
          <a:off x="6974840" y="130352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117475</xdr:rowOff>
    </xdr:from>
    <xdr:to xmlns:xdr="http://schemas.openxmlformats.org/drawingml/2006/spreadsheetDrawing">
      <xdr:col>36</xdr:col>
      <xdr:colOff>165100</xdr:colOff>
      <xdr:row>78</xdr:row>
      <xdr:rowOff>46990</xdr:rowOff>
    </xdr:to>
    <xdr:sp macro="" textlink="">
      <xdr:nvSpPr>
        <xdr:cNvPr id="431" name="楕円 430"/>
        <xdr:cNvSpPr/>
      </xdr:nvSpPr>
      <xdr:spPr>
        <a:xfrm>
          <a:off x="6350000" y="1283652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63500</xdr:rowOff>
    </xdr:from>
    <xdr:ext cx="530860" cy="255270"/>
    <xdr:sp macro="" textlink="">
      <xdr:nvSpPr>
        <xdr:cNvPr id="432" name="テキスト ボックス 431"/>
        <xdr:cNvSpPr txBox="1"/>
      </xdr:nvSpPr>
      <xdr:spPr>
        <a:xfrm>
          <a:off x="6149340" y="12617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6064250" y="13766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1753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1753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112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112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1597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1597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064250" y="14560550"/>
          <a:ext cx="42894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24155"/>
    <xdr:sp macro="" textlink="">
      <xdr:nvSpPr>
        <xdr:cNvPr id="441" name="テキスト ボックス 440"/>
        <xdr:cNvSpPr txBox="1"/>
      </xdr:nvSpPr>
      <xdr:spPr>
        <a:xfrm>
          <a:off x="6026150"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5270"/>
    <xdr:sp macro="" textlink="">
      <xdr:nvSpPr>
        <xdr:cNvPr id="444" name="テキスト ボックス 443"/>
        <xdr:cNvSpPr txBox="1"/>
      </xdr:nvSpPr>
      <xdr:spPr>
        <a:xfrm>
          <a:off x="5831205" y="162280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5270"/>
    <xdr:sp macro="" textlink="">
      <xdr:nvSpPr>
        <xdr:cNvPr id="446" name="テキスト ボックス 445"/>
        <xdr:cNvSpPr txBox="1"/>
      </xdr:nvSpPr>
      <xdr:spPr>
        <a:xfrm>
          <a:off x="5516245"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5270"/>
    <xdr:sp macro="" textlink="">
      <xdr:nvSpPr>
        <xdr:cNvPr id="448" name="テキスト ボックス 447"/>
        <xdr:cNvSpPr txBox="1"/>
      </xdr:nvSpPr>
      <xdr:spPr>
        <a:xfrm>
          <a:off x="5516245" y="153136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134620</xdr:rowOff>
    </xdr:from>
    <xdr:to xmlns:xdr="http://schemas.openxmlformats.org/drawingml/2006/spreadsheetDrawing">
      <xdr:col>59</xdr:col>
      <xdr:colOff>50800</xdr:colOff>
      <xdr:row>90</xdr:row>
      <xdr:rowOff>134620</xdr:rowOff>
    </xdr:to>
    <xdr:cxnSp macro="">
      <xdr:nvCxnSpPr>
        <xdr:cNvPr id="449" name="直線コネクタ 448"/>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1460"/>
    <xdr:sp macro="" textlink="">
      <xdr:nvSpPr>
        <xdr:cNvPr id="450" name="テキスト ボックス 449"/>
        <xdr:cNvSpPr txBox="1"/>
      </xdr:nvSpPr>
      <xdr:spPr>
        <a:xfrm>
          <a:off x="5516245" y="148653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064250" y="14560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4635"/>
    <xdr:sp macro="" textlink="">
      <xdr:nvSpPr>
        <xdr:cNvPr id="452" name="テキスト ボックス 451"/>
        <xdr:cNvSpPr txBox="1"/>
      </xdr:nvSpPr>
      <xdr:spPr>
        <a:xfrm>
          <a:off x="5516245"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064250" y="14560550"/>
          <a:ext cx="42894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92</xdr:row>
      <xdr:rowOff>66040</xdr:rowOff>
    </xdr:from>
    <xdr:to xmlns:xdr="http://schemas.openxmlformats.org/drawingml/2006/spreadsheetDrawing">
      <xdr:col>54</xdr:col>
      <xdr:colOff>174625</xdr:colOff>
      <xdr:row>98</xdr:row>
      <xdr:rowOff>139700</xdr:rowOff>
    </xdr:to>
    <xdr:cxnSp macro="">
      <xdr:nvCxnSpPr>
        <xdr:cNvPr id="454" name="直線コネクタ 453"/>
        <xdr:cNvCxnSpPr/>
      </xdr:nvCxnSpPr>
      <xdr:spPr>
        <a:xfrm flipV="1">
          <a:off x="9604375" y="152679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5270"/>
    <xdr:sp macro="" textlink="">
      <xdr:nvSpPr>
        <xdr:cNvPr id="455" name="普通建設事業費 （ うち更新整備　）最小値テキスト"/>
        <xdr:cNvSpPr txBox="1"/>
      </xdr:nvSpPr>
      <xdr:spPr>
        <a:xfrm>
          <a:off x="9655175" y="163741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9531350" y="1637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12700</xdr:rowOff>
    </xdr:from>
    <xdr:ext cx="598805" cy="259080"/>
    <xdr:sp macro="" textlink="">
      <xdr:nvSpPr>
        <xdr:cNvPr id="457" name="普通建設事業費 （ うち更新整備　）最大値テキスト"/>
        <xdr:cNvSpPr txBox="1"/>
      </xdr:nvSpPr>
      <xdr:spPr>
        <a:xfrm>
          <a:off x="9655175" y="15043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66040</xdr:rowOff>
    </xdr:from>
    <xdr:to xmlns:xdr="http://schemas.openxmlformats.org/drawingml/2006/spreadsheetDrawing">
      <xdr:col>55</xdr:col>
      <xdr:colOff>88900</xdr:colOff>
      <xdr:row>92</xdr:row>
      <xdr:rowOff>66040</xdr:rowOff>
    </xdr:to>
    <xdr:cxnSp macro="">
      <xdr:nvCxnSpPr>
        <xdr:cNvPr id="458" name="直線コネクタ 457"/>
        <xdr:cNvCxnSpPr/>
      </xdr:nvCxnSpPr>
      <xdr:spPr>
        <a:xfrm>
          <a:off x="9531350" y="15267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76835</xdr:rowOff>
    </xdr:from>
    <xdr:to xmlns:xdr="http://schemas.openxmlformats.org/drawingml/2006/spreadsheetDrawing">
      <xdr:col>55</xdr:col>
      <xdr:colOff>0</xdr:colOff>
      <xdr:row>97</xdr:row>
      <xdr:rowOff>170180</xdr:rowOff>
    </xdr:to>
    <xdr:cxnSp macro="">
      <xdr:nvCxnSpPr>
        <xdr:cNvPr id="459" name="直線コネクタ 458"/>
        <xdr:cNvCxnSpPr/>
      </xdr:nvCxnSpPr>
      <xdr:spPr>
        <a:xfrm flipV="1">
          <a:off x="8845550" y="16135985"/>
          <a:ext cx="7588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164465</xdr:rowOff>
    </xdr:from>
    <xdr:ext cx="534670" cy="259080"/>
    <xdr:sp macro="" textlink="">
      <xdr:nvSpPr>
        <xdr:cNvPr id="460" name="普通建設事業費 （ うち更新整備　）平均値テキスト"/>
        <xdr:cNvSpPr txBox="1"/>
      </xdr:nvSpPr>
      <xdr:spPr>
        <a:xfrm>
          <a:off x="9655175" y="15880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141605</xdr:rowOff>
    </xdr:from>
    <xdr:to xmlns:xdr="http://schemas.openxmlformats.org/drawingml/2006/spreadsheetDrawing">
      <xdr:col>55</xdr:col>
      <xdr:colOff>50800</xdr:colOff>
      <xdr:row>97</xdr:row>
      <xdr:rowOff>71755</xdr:rowOff>
    </xdr:to>
    <xdr:sp macro="" textlink="">
      <xdr:nvSpPr>
        <xdr:cNvPr id="461" name="フローチャート: 判断 460"/>
        <xdr:cNvSpPr/>
      </xdr:nvSpPr>
      <xdr:spPr>
        <a:xfrm>
          <a:off x="9569450" y="160293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1270</xdr:rowOff>
    </xdr:from>
    <xdr:to xmlns:xdr="http://schemas.openxmlformats.org/drawingml/2006/spreadsheetDrawing">
      <xdr:col>50</xdr:col>
      <xdr:colOff>114300</xdr:colOff>
      <xdr:row>97</xdr:row>
      <xdr:rowOff>170180</xdr:rowOff>
    </xdr:to>
    <xdr:cxnSp macro="">
      <xdr:nvCxnSpPr>
        <xdr:cNvPr id="462" name="直線コネクタ 461"/>
        <xdr:cNvCxnSpPr/>
      </xdr:nvCxnSpPr>
      <xdr:spPr>
        <a:xfrm>
          <a:off x="8032750" y="16060420"/>
          <a:ext cx="8128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160655</xdr:rowOff>
    </xdr:from>
    <xdr:to xmlns:xdr="http://schemas.openxmlformats.org/drawingml/2006/spreadsheetDrawing">
      <xdr:col>50</xdr:col>
      <xdr:colOff>165100</xdr:colOff>
      <xdr:row>97</xdr:row>
      <xdr:rowOff>90805</xdr:rowOff>
    </xdr:to>
    <xdr:sp macro="" textlink="">
      <xdr:nvSpPr>
        <xdr:cNvPr id="463" name="フローチャート: 判断 462"/>
        <xdr:cNvSpPr/>
      </xdr:nvSpPr>
      <xdr:spPr>
        <a:xfrm>
          <a:off x="8794750" y="16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107315</xdr:rowOff>
    </xdr:from>
    <xdr:ext cx="530860" cy="259080"/>
    <xdr:sp macro="" textlink="">
      <xdr:nvSpPr>
        <xdr:cNvPr id="464" name="テキスト ボックス 463"/>
        <xdr:cNvSpPr txBox="1"/>
      </xdr:nvSpPr>
      <xdr:spPr>
        <a:xfrm>
          <a:off x="8594090" y="15823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1270</xdr:rowOff>
    </xdr:from>
    <xdr:to xmlns:xdr="http://schemas.openxmlformats.org/drawingml/2006/spreadsheetDrawing">
      <xdr:col>45</xdr:col>
      <xdr:colOff>174625</xdr:colOff>
      <xdr:row>98</xdr:row>
      <xdr:rowOff>74930</xdr:rowOff>
    </xdr:to>
    <xdr:cxnSp macro="">
      <xdr:nvCxnSpPr>
        <xdr:cNvPr id="465" name="直線コネクタ 464"/>
        <xdr:cNvCxnSpPr/>
      </xdr:nvCxnSpPr>
      <xdr:spPr>
        <a:xfrm flipV="1">
          <a:off x="7210425" y="16060420"/>
          <a:ext cx="822325"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14605</xdr:rowOff>
    </xdr:from>
    <xdr:to xmlns:xdr="http://schemas.openxmlformats.org/drawingml/2006/spreadsheetDrawing">
      <xdr:col>46</xdr:col>
      <xdr:colOff>38100</xdr:colOff>
      <xdr:row>97</xdr:row>
      <xdr:rowOff>116205</xdr:rowOff>
    </xdr:to>
    <xdr:sp macro="" textlink="">
      <xdr:nvSpPr>
        <xdr:cNvPr id="466" name="フローチャート: 判断 465"/>
        <xdr:cNvSpPr/>
      </xdr:nvSpPr>
      <xdr:spPr>
        <a:xfrm>
          <a:off x="7985125" y="16073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107315</xdr:rowOff>
    </xdr:from>
    <xdr:ext cx="530860" cy="259080"/>
    <xdr:sp macro="" textlink="">
      <xdr:nvSpPr>
        <xdr:cNvPr id="467" name="テキスト ボックス 466"/>
        <xdr:cNvSpPr txBox="1"/>
      </xdr:nvSpPr>
      <xdr:spPr>
        <a:xfrm>
          <a:off x="7784465" y="16166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74930</xdr:rowOff>
    </xdr:from>
    <xdr:to xmlns:xdr="http://schemas.openxmlformats.org/drawingml/2006/spreadsheetDrawing">
      <xdr:col>41</xdr:col>
      <xdr:colOff>50800</xdr:colOff>
      <xdr:row>98</xdr:row>
      <xdr:rowOff>77470</xdr:rowOff>
    </xdr:to>
    <xdr:cxnSp macro="">
      <xdr:nvCxnSpPr>
        <xdr:cNvPr id="468" name="直線コネクタ 467"/>
        <xdr:cNvCxnSpPr/>
      </xdr:nvCxnSpPr>
      <xdr:spPr>
        <a:xfrm flipV="1">
          <a:off x="6400800" y="1630553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39370</xdr:rowOff>
    </xdr:from>
    <xdr:to xmlns:xdr="http://schemas.openxmlformats.org/drawingml/2006/spreadsheetDrawing">
      <xdr:col>41</xdr:col>
      <xdr:colOff>101600</xdr:colOff>
      <xdr:row>97</xdr:row>
      <xdr:rowOff>140970</xdr:rowOff>
    </xdr:to>
    <xdr:sp macro="" textlink="">
      <xdr:nvSpPr>
        <xdr:cNvPr id="469" name="フローチャート: 判断 468"/>
        <xdr:cNvSpPr/>
      </xdr:nvSpPr>
      <xdr:spPr>
        <a:xfrm>
          <a:off x="7159625"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157480</xdr:rowOff>
    </xdr:from>
    <xdr:ext cx="530860" cy="255270"/>
    <xdr:sp macro="" textlink="">
      <xdr:nvSpPr>
        <xdr:cNvPr id="470" name="テキスト ボックス 469"/>
        <xdr:cNvSpPr txBox="1"/>
      </xdr:nvSpPr>
      <xdr:spPr>
        <a:xfrm>
          <a:off x="6974840" y="15873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15875</xdr:rowOff>
    </xdr:from>
    <xdr:to xmlns:xdr="http://schemas.openxmlformats.org/drawingml/2006/spreadsheetDrawing">
      <xdr:col>36</xdr:col>
      <xdr:colOff>165100</xdr:colOff>
      <xdr:row>97</xdr:row>
      <xdr:rowOff>117475</xdr:rowOff>
    </xdr:to>
    <xdr:sp macro="" textlink="">
      <xdr:nvSpPr>
        <xdr:cNvPr id="471" name="フローチャート: 判断 470"/>
        <xdr:cNvSpPr/>
      </xdr:nvSpPr>
      <xdr:spPr>
        <a:xfrm>
          <a:off x="6350000" y="160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133985</xdr:rowOff>
    </xdr:from>
    <xdr:ext cx="530860" cy="255270"/>
    <xdr:sp macro="" textlink="">
      <xdr:nvSpPr>
        <xdr:cNvPr id="472" name="テキスト ボックス 471"/>
        <xdr:cNvSpPr txBox="1"/>
      </xdr:nvSpPr>
      <xdr:spPr>
        <a:xfrm>
          <a:off x="6149340" y="158502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5" name="テキスト ボックス 474"/>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26035</xdr:rowOff>
    </xdr:from>
    <xdr:to xmlns:xdr="http://schemas.openxmlformats.org/drawingml/2006/spreadsheetDrawing">
      <xdr:col>55</xdr:col>
      <xdr:colOff>50800</xdr:colOff>
      <xdr:row>97</xdr:row>
      <xdr:rowOff>127635</xdr:rowOff>
    </xdr:to>
    <xdr:sp macro="" textlink="">
      <xdr:nvSpPr>
        <xdr:cNvPr id="478" name="楕円 477"/>
        <xdr:cNvSpPr/>
      </xdr:nvSpPr>
      <xdr:spPr>
        <a:xfrm>
          <a:off x="9569450" y="16085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4445</xdr:rowOff>
    </xdr:from>
    <xdr:ext cx="534670" cy="259080"/>
    <xdr:sp macro="" textlink="">
      <xdr:nvSpPr>
        <xdr:cNvPr id="479" name="普通建設事業費 （ うち更新整備　）該当値テキスト"/>
        <xdr:cNvSpPr txBox="1"/>
      </xdr:nvSpPr>
      <xdr:spPr>
        <a:xfrm>
          <a:off x="9655175" y="16063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119380</xdr:rowOff>
    </xdr:from>
    <xdr:to xmlns:xdr="http://schemas.openxmlformats.org/drawingml/2006/spreadsheetDrawing">
      <xdr:col>50</xdr:col>
      <xdr:colOff>165100</xdr:colOff>
      <xdr:row>98</xdr:row>
      <xdr:rowOff>49530</xdr:rowOff>
    </xdr:to>
    <xdr:sp macro="" textlink="">
      <xdr:nvSpPr>
        <xdr:cNvPr id="480" name="楕円 479"/>
        <xdr:cNvSpPr/>
      </xdr:nvSpPr>
      <xdr:spPr>
        <a:xfrm>
          <a:off x="8794750" y="161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40640</xdr:rowOff>
    </xdr:from>
    <xdr:ext cx="530860" cy="255270"/>
    <xdr:sp macro="" textlink="">
      <xdr:nvSpPr>
        <xdr:cNvPr id="481" name="テキスト ボックス 480"/>
        <xdr:cNvSpPr txBox="1"/>
      </xdr:nvSpPr>
      <xdr:spPr>
        <a:xfrm>
          <a:off x="8594090" y="16271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121920</xdr:rowOff>
    </xdr:from>
    <xdr:to xmlns:xdr="http://schemas.openxmlformats.org/drawingml/2006/spreadsheetDrawing">
      <xdr:col>46</xdr:col>
      <xdr:colOff>38100</xdr:colOff>
      <xdr:row>97</xdr:row>
      <xdr:rowOff>52070</xdr:rowOff>
    </xdr:to>
    <xdr:sp macro="" textlink="">
      <xdr:nvSpPr>
        <xdr:cNvPr id="482" name="楕円 481"/>
        <xdr:cNvSpPr/>
      </xdr:nvSpPr>
      <xdr:spPr>
        <a:xfrm>
          <a:off x="7985125" y="160096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68580</xdr:rowOff>
    </xdr:from>
    <xdr:ext cx="530860" cy="259080"/>
    <xdr:sp macro="" textlink="">
      <xdr:nvSpPr>
        <xdr:cNvPr id="483" name="テキスト ボックス 482"/>
        <xdr:cNvSpPr txBox="1"/>
      </xdr:nvSpPr>
      <xdr:spPr>
        <a:xfrm>
          <a:off x="7784465" y="15784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84" name="楕円 483"/>
        <xdr:cNvSpPr/>
      </xdr:nvSpPr>
      <xdr:spPr>
        <a:xfrm>
          <a:off x="7159625" y="162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116205</xdr:rowOff>
    </xdr:from>
    <xdr:ext cx="530860" cy="259080"/>
    <xdr:sp macro="" textlink="">
      <xdr:nvSpPr>
        <xdr:cNvPr id="485" name="テキスト ボックス 484"/>
        <xdr:cNvSpPr txBox="1"/>
      </xdr:nvSpPr>
      <xdr:spPr>
        <a:xfrm>
          <a:off x="6974840" y="16346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26670</xdr:rowOff>
    </xdr:from>
    <xdr:to xmlns:xdr="http://schemas.openxmlformats.org/drawingml/2006/spreadsheetDrawing">
      <xdr:col>36</xdr:col>
      <xdr:colOff>165100</xdr:colOff>
      <xdr:row>98</xdr:row>
      <xdr:rowOff>128270</xdr:rowOff>
    </xdr:to>
    <xdr:sp macro="" textlink="">
      <xdr:nvSpPr>
        <xdr:cNvPr id="486" name="楕円 485"/>
        <xdr:cNvSpPr/>
      </xdr:nvSpPr>
      <xdr:spPr>
        <a:xfrm>
          <a:off x="63500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119380</xdr:rowOff>
    </xdr:from>
    <xdr:ext cx="530860" cy="259080"/>
    <xdr:sp macro="" textlink="">
      <xdr:nvSpPr>
        <xdr:cNvPr id="487" name="テキスト ボックス 486"/>
        <xdr:cNvSpPr txBox="1"/>
      </xdr:nvSpPr>
      <xdr:spPr>
        <a:xfrm>
          <a:off x="6149340" y="16349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31115</xdr:rowOff>
    </xdr:to>
    <xdr:sp macro="" textlink="">
      <xdr:nvSpPr>
        <xdr:cNvPr id="488" name="正方形/長方形 487"/>
        <xdr:cNvSpPr/>
      </xdr:nvSpPr>
      <xdr:spPr>
        <a:xfrm>
          <a:off x="11414125" y="3860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495" name="正方形/長方形 494"/>
        <xdr:cNvSpPr/>
      </xdr:nvSpPr>
      <xdr:spPr>
        <a:xfrm>
          <a:off x="11414125" y="4654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4155"/>
    <xdr:sp macro="" textlink="">
      <xdr:nvSpPr>
        <xdr:cNvPr id="496" name="テキスト ボックス 495"/>
        <xdr:cNvSpPr txBox="1"/>
      </xdr:nvSpPr>
      <xdr:spPr>
        <a:xfrm>
          <a:off x="1137602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174625</xdr:colOff>
      <xdr:row>41</xdr:row>
      <xdr:rowOff>81915</xdr:rowOff>
    </xdr:to>
    <xdr:cxnSp macro="">
      <xdr:nvCxnSpPr>
        <xdr:cNvPr id="497" name="直線コネクタ 496"/>
        <xdr:cNvCxnSpPr/>
      </xdr:nvCxnSpPr>
      <xdr:spPr>
        <a:xfrm>
          <a:off x="11414125" y="6857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174625</xdr:colOff>
      <xdr:row>38</xdr:row>
      <xdr:rowOff>25400</xdr:rowOff>
    </xdr:to>
    <xdr:cxnSp macro="">
      <xdr:nvCxnSpPr>
        <xdr:cNvPr id="498" name="直線コネクタ 497"/>
        <xdr:cNvCxnSpPr/>
      </xdr:nvCxnSpPr>
      <xdr:spPr>
        <a:xfrm>
          <a:off x="11414125" y="6305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8920" cy="254635"/>
    <xdr:sp macro="" textlink="">
      <xdr:nvSpPr>
        <xdr:cNvPr id="499" name="テキスト ボックス 498"/>
        <xdr:cNvSpPr txBox="1"/>
      </xdr:nvSpPr>
      <xdr:spPr>
        <a:xfrm>
          <a:off x="11181080" y="6169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00" name="直線コネクタ 499"/>
        <xdr:cNvCxnSpPr/>
      </xdr:nvCxnSpPr>
      <xdr:spPr>
        <a:xfrm>
          <a:off x="11414125" y="5759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5630" cy="257810"/>
    <xdr:sp macro="" textlink="">
      <xdr:nvSpPr>
        <xdr:cNvPr id="501" name="テキスト ボックス 500"/>
        <xdr:cNvSpPr txBox="1"/>
      </xdr:nvSpPr>
      <xdr:spPr>
        <a:xfrm>
          <a:off x="10866120" y="5619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81915</xdr:rowOff>
    </xdr:from>
    <xdr:to xmlns:xdr="http://schemas.openxmlformats.org/drawingml/2006/spreadsheetDrawing">
      <xdr:col>89</xdr:col>
      <xdr:colOff>174625</xdr:colOff>
      <xdr:row>31</xdr:row>
      <xdr:rowOff>81915</xdr:rowOff>
    </xdr:to>
    <xdr:cxnSp macro="">
      <xdr:nvCxnSpPr>
        <xdr:cNvPr id="502" name="直線コネクタ 501"/>
        <xdr:cNvCxnSpPr/>
      </xdr:nvCxnSpPr>
      <xdr:spPr>
        <a:xfrm>
          <a:off x="11414125" y="5206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111125</xdr:rowOff>
    </xdr:from>
    <xdr:ext cx="595630" cy="257810"/>
    <xdr:sp macro="" textlink="">
      <xdr:nvSpPr>
        <xdr:cNvPr id="503" name="テキスト ボックス 502"/>
        <xdr:cNvSpPr txBox="1"/>
      </xdr:nvSpPr>
      <xdr:spPr>
        <a:xfrm>
          <a:off x="10866120" y="50704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4" name="直線コネクタ 503"/>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4635"/>
    <xdr:sp macro="" textlink="">
      <xdr:nvSpPr>
        <xdr:cNvPr id="505" name="テキスト ボックス 504"/>
        <xdr:cNvSpPr txBox="1"/>
      </xdr:nvSpPr>
      <xdr:spPr>
        <a:xfrm>
          <a:off x="10866120"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506" name="災害復旧事業費グラフ枠"/>
        <xdr:cNvSpPr/>
      </xdr:nvSpPr>
      <xdr:spPr>
        <a:xfrm>
          <a:off x="11414125" y="4654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38</xdr:row>
      <xdr:rowOff>25400</xdr:rowOff>
    </xdr:to>
    <xdr:cxnSp macro="">
      <xdr:nvCxnSpPr>
        <xdr:cNvPr id="507" name="直線コネクタ 506"/>
        <xdr:cNvCxnSpPr/>
      </xdr:nvCxnSpPr>
      <xdr:spPr>
        <a:xfrm flipV="1">
          <a:off x="14968220" y="515493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48260</xdr:rowOff>
    </xdr:from>
    <xdr:ext cx="249555" cy="258445"/>
    <xdr:sp macro="" textlink="">
      <xdr:nvSpPr>
        <xdr:cNvPr id="508" name="災害復旧事業費最小値テキスト"/>
        <xdr:cNvSpPr txBox="1"/>
      </xdr:nvSpPr>
      <xdr:spPr>
        <a:xfrm>
          <a:off x="15017750" y="63284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9" name="直線コネクタ 508"/>
        <xdr:cNvCxnSpPr/>
      </xdr:nvCxnSpPr>
      <xdr:spPr>
        <a:xfrm>
          <a:off x="14881225" y="6305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149225</xdr:rowOff>
    </xdr:from>
    <xdr:ext cx="598805" cy="255270"/>
    <xdr:sp macro="" textlink="">
      <xdr:nvSpPr>
        <xdr:cNvPr id="510" name="災害復旧事業費最大値テキスト"/>
        <xdr:cNvSpPr txBox="1"/>
      </xdr:nvSpPr>
      <xdr:spPr>
        <a:xfrm>
          <a:off x="15017750" y="49434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11" name="直線コネクタ 510"/>
        <xdr:cNvCxnSpPr/>
      </xdr:nvCxnSpPr>
      <xdr:spPr>
        <a:xfrm>
          <a:off x="14881225" y="5154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3175</xdr:rowOff>
    </xdr:from>
    <xdr:to xmlns:xdr="http://schemas.openxmlformats.org/drawingml/2006/spreadsheetDrawing">
      <xdr:col>85</xdr:col>
      <xdr:colOff>127000</xdr:colOff>
      <xdr:row>38</xdr:row>
      <xdr:rowOff>14605</xdr:rowOff>
    </xdr:to>
    <xdr:cxnSp macro="">
      <xdr:nvCxnSpPr>
        <xdr:cNvPr id="512" name="直線コネクタ 511"/>
        <xdr:cNvCxnSpPr/>
      </xdr:nvCxnSpPr>
      <xdr:spPr>
        <a:xfrm>
          <a:off x="14195425" y="628332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137160</xdr:rowOff>
    </xdr:from>
    <xdr:ext cx="469900" cy="258445"/>
    <xdr:sp macro="" textlink="">
      <xdr:nvSpPr>
        <xdr:cNvPr id="513" name="災害復旧事業費平均値テキスト"/>
        <xdr:cNvSpPr txBox="1"/>
      </xdr:nvSpPr>
      <xdr:spPr>
        <a:xfrm>
          <a:off x="15017750" y="60871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114300</xdr:rowOff>
    </xdr:from>
    <xdr:to xmlns:xdr="http://schemas.openxmlformats.org/drawingml/2006/spreadsheetDrawing">
      <xdr:col>85</xdr:col>
      <xdr:colOff>174625</xdr:colOff>
      <xdr:row>38</xdr:row>
      <xdr:rowOff>44450</xdr:rowOff>
    </xdr:to>
    <xdr:sp macro="" textlink="">
      <xdr:nvSpPr>
        <xdr:cNvPr id="514" name="フローチャート: 判断 513"/>
        <xdr:cNvSpPr/>
      </xdr:nvSpPr>
      <xdr:spPr>
        <a:xfrm>
          <a:off x="14919325" y="622935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3175</xdr:rowOff>
    </xdr:from>
    <xdr:to xmlns:xdr="http://schemas.openxmlformats.org/drawingml/2006/spreadsheetDrawing">
      <xdr:col>81</xdr:col>
      <xdr:colOff>50800</xdr:colOff>
      <xdr:row>38</xdr:row>
      <xdr:rowOff>13970</xdr:rowOff>
    </xdr:to>
    <xdr:cxnSp macro="">
      <xdr:nvCxnSpPr>
        <xdr:cNvPr id="515" name="直線コネクタ 514"/>
        <xdr:cNvCxnSpPr/>
      </xdr:nvCxnSpPr>
      <xdr:spPr>
        <a:xfrm flipV="1">
          <a:off x="13385800" y="628332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106045</xdr:rowOff>
    </xdr:from>
    <xdr:to xmlns:xdr="http://schemas.openxmlformats.org/drawingml/2006/spreadsheetDrawing">
      <xdr:col>81</xdr:col>
      <xdr:colOff>101600</xdr:colOff>
      <xdr:row>38</xdr:row>
      <xdr:rowOff>36195</xdr:rowOff>
    </xdr:to>
    <xdr:sp macro="" textlink="">
      <xdr:nvSpPr>
        <xdr:cNvPr id="516" name="フローチャート: 判断 515"/>
        <xdr:cNvSpPr/>
      </xdr:nvSpPr>
      <xdr:spPr>
        <a:xfrm>
          <a:off x="14144625" y="6221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52705</xdr:rowOff>
    </xdr:from>
    <xdr:ext cx="466090" cy="254635"/>
    <xdr:sp macro="" textlink="">
      <xdr:nvSpPr>
        <xdr:cNvPr id="517" name="テキスト ボックス 516"/>
        <xdr:cNvSpPr txBox="1"/>
      </xdr:nvSpPr>
      <xdr:spPr>
        <a:xfrm>
          <a:off x="13976350" y="600265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13970</xdr:rowOff>
    </xdr:from>
    <xdr:to xmlns:xdr="http://schemas.openxmlformats.org/drawingml/2006/spreadsheetDrawing">
      <xdr:col>76</xdr:col>
      <xdr:colOff>114300</xdr:colOff>
      <xdr:row>38</xdr:row>
      <xdr:rowOff>17780</xdr:rowOff>
    </xdr:to>
    <xdr:cxnSp macro="">
      <xdr:nvCxnSpPr>
        <xdr:cNvPr id="518" name="直線コネクタ 517"/>
        <xdr:cNvCxnSpPr/>
      </xdr:nvCxnSpPr>
      <xdr:spPr>
        <a:xfrm flipV="1">
          <a:off x="12573000" y="629412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89535</xdr:rowOff>
    </xdr:from>
    <xdr:to xmlns:xdr="http://schemas.openxmlformats.org/drawingml/2006/spreadsheetDrawing">
      <xdr:col>76</xdr:col>
      <xdr:colOff>165100</xdr:colOff>
      <xdr:row>38</xdr:row>
      <xdr:rowOff>19685</xdr:rowOff>
    </xdr:to>
    <xdr:sp macro="" textlink="">
      <xdr:nvSpPr>
        <xdr:cNvPr id="519" name="フローチャート: 判断 518"/>
        <xdr:cNvSpPr/>
      </xdr:nvSpPr>
      <xdr:spPr>
        <a:xfrm>
          <a:off x="13335000" y="6204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36195</xdr:rowOff>
    </xdr:from>
    <xdr:ext cx="466090" cy="258445"/>
    <xdr:sp macro="" textlink="">
      <xdr:nvSpPr>
        <xdr:cNvPr id="520" name="テキスト ボックス 519"/>
        <xdr:cNvSpPr txBox="1"/>
      </xdr:nvSpPr>
      <xdr:spPr>
        <a:xfrm>
          <a:off x="13166725" y="59861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5715</xdr:rowOff>
    </xdr:from>
    <xdr:to xmlns:xdr="http://schemas.openxmlformats.org/drawingml/2006/spreadsheetDrawing">
      <xdr:col>71</xdr:col>
      <xdr:colOff>174625</xdr:colOff>
      <xdr:row>38</xdr:row>
      <xdr:rowOff>17780</xdr:rowOff>
    </xdr:to>
    <xdr:cxnSp macro="">
      <xdr:nvCxnSpPr>
        <xdr:cNvPr id="521" name="直線コネクタ 520"/>
        <xdr:cNvCxnSpPr/>
      </xdr:nvCxnSpPr>
      <xdr:spPr>
        <a:xfrm>
          <a:off x="11750675" y="628586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92710</xdr:rowOff>
    </xdr:from>
    <xdr:to xmlns:xdr="http://schemas.openxmlformats.org/drawingml/2006/spreadsheetDrawing">
      <xdr:col>72</xdr:col>
      <xdr:colOff>38100</xdr:colOff>
      <xdr:row>38</xdr:row>
      <xdr:rowOff>22860</xdr:rowOff>
    </xdr:to>
    <xdr:sp macro="" textlink="">
      <xdr:nvSpPr>
        <xdr:cNvPr id="522" name="フローチャート: 判断 521"/>
        <xdr:cNvSpPr/>
      </xdr:nvSpPr>
      <xdr:spPr>
        <a:xfrm>
          <a:off x="12525375" y="6207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39370</xdr:rowOff>
    </xdr:from>
    <xdr:ext cx="466090" cy="258445"/>
    <xdr:sp macro="" textlink="">
      <xdr:nvSpPr>
        <xdr:cNvPr id="523" name="テキスト ボックス 522"/>
        <xdr:cNvSpPr txBox="1"/>
      </xdr:nvSpPr>
      <xdr:spPr>
        <a:xfrm>
          <a:off x="12357100" y="598932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56515</xdr:rowOff>
    </xdr:from>
    <xdr:to xmlns:xdr="http://schemas.openxmlformats.org/drawingml/2006/spreadsheetDrawing">
      <xdr:col>67</xdr:col>
      <xdr:colOff>101600</xdr:colOff>
      <xdr:row>37</xdr:row>
      <xdr:rowOff>158115</xdr:rowOff>
    </xdr:to>
    <xdr:sp macro="" textlink="">
      <xdr:nvSpPr>
        <xdr:cNvPr id="524" name="フローチャート: 判断 523"/>
        <xdr:cNvSpPr/>
      </xdr:nvSpPr>
      <xdr:spPr>
        <a:xfrm>
          <a:off x="11699875"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3175</xdr:rowOff>
    </xdr:from>
    <xdr:ext cx="530860" cy="258445"/>
    <xdr:sp macro="" textlink="">
      <xdr:nvSpPr>
        <xdr:cNvPr id="525" name="テキスト ボックス 524"/>
        <xdr:cNvSpPr txBox="1"/>
      </xdr:nvSpPr>
      <xdr:spPr>
        <a:xfrm>
          <a:off x="11515090" y="5953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8445"/>
    <xdr:sp macro="" textlink="">
      <xdr:nvSpPr>
        <xdr:cNvPr id="526" name="テキスト ボックス 525"/>
        <xdr:cNvSpPr txBox="1"/>
      </xdr:nvSpPr>
      <xdr:spPr>
        <a:xfrm>
          <a:off x="147955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62000" cy="258445"/>
    <xdr:sp macro="" textlink="">
      <xdr:nvSpPr>
        <xdr:cNvPr id="527" name="テキスト ボックス 526"/>
        <xdr:cNvSpPr txBox="1"/>
      </xdr:nvSpPr>
      <xdr:spPr>
        <a:xfrm>
          <a:off x="1402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8445"/>
    <xdr:sp macro="" textlink="">
      <xdr:nvSpPr>
        <xdr:cNvPr id="528" name="テキスト ボックス 527"/>
        <xdr:cNvSpPr txBox="1"/>
      </xdr:nvSpPr>
      <xdr:spPr>
        <a:xfrm>
          <a:off x="13211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79375</xdr:rowOff>
    </xdr:from>
    <xdr:ext cx="762000" cy="258445"/>
    <xdr:sp macro="" textlink="">
      <xdr:nvSpPr>
        <xdr:cNvPr id="529" name="テキスト ボックス 528"/>
        <xdr:cNvSpPr txBox="1"/>
      </xdr:nvSpPr>
      <xdr:spPr>
        <a:xfrm>
          <a:off x="12398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62000" cy="258445"/>
    <xdr:sp macro="" textlink="">
      <xdr:nvSpPr>
        <xdr:cNvPr id="530" name="テキスト ボックス 529"/>
        <xdr:cNvSpPr txBox="1"/>
      </xdr:nvSpPr>
      <xdr:spPr>
        <a:xfrm>
          <a:off x="11576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135255</xdr:rowOff>
    </xdr:from>
    <xdr:to xmlns:xdr="http://schemas.openxmlformats.org/drawingml/2006/spreadsheetDrawing">
      <xdr:col>85</xdr:col>
      <xdr:colOff>174625</xdr:colOff>
      <xdr:row>38</xdr:row>
      <xdr:rowOff>65405</xdr:rowOff>
    </xdr:to>
    <xdr:sp macro="" textlink="">
      <xdr:nvSpPr>
        <xdr:cNvPr id="531" name="楕円 530"/>
        <xdr:cNvSpPr/>
      </xdr:nvSpPr>
      <xdr:spPr>
        <a:xfrm>
          <a:off x="14919325" y="625030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93345</xdr:rowOff>
    </xdr:from>
    <xdr:ext cx="469900" cy="255905"/>
    <xdr:sp macro="" textlink="">
      <xdr:nvSpPr>
        <xdr:cNvPr id="532" name="災害復旧事業費該当値テキスト"/>
        <xdr:cNvSpPr txBox="1"/>
      </xdr:nvSpPr>
      <xdr:spPr>
        <a:xfrm>
          <a:off x="15017750" y="62083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123825</xdr:rowOff>
    </xdr:from>
    <xdr:to xmlns:xdr="http://schemas.openxmlformats.org/drawingml/2006/spreadsheetDrawing">
      <xdr:col>81</xdr:col>
      <xdr:colOff>101600</xdr:colOff>
      <xdr:row>38</xdr:row>
      <xdr:rowOff>53975</xdr:rowOff>
    </xdr:to>
    <xdr:sp macro="" textlink="">
      <xdr:nvSpPr>
        <xdr:cNvPr id="533" name="楕円 532"/>
        <xdr:cNvSpPr/>
      </xdr:nvSpPr>
      <xdr:spPr>
        <a:xfrm>
          <a:off x="14144625" y="6238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44450</xdr:rowOff>
    </xdr:from>
    <xdr:ext cx="466090" cy="257810"/>
    <xdr:sp macro="" textlink="">
      <xdr:nvSpPr>
        <xdr:cNvPr id="534" name="テキスト ボックス 533"/>
        <xdr:cNvSpPr txBox="1"/>
      </xdr:nvSpPr>
      <xdr:spPr>
        <a:xfrm>
          <a:off x="13976350" y="63246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134620</xdr:rowOff>
    </xdr:from>
    <xdr:to xmlns:xdr="http://schemas.openxmlformats.org/drawingml/2006/spreadsheetDrawing">
      <xdr:col>76</xdr:col>
      <xdr:colOff>165100</xdr:colOff>
      <xdr:row>38</xdr:row>
      <xdr:rowOff>64770</xdr:rowOff>
    </xdr:to>
    <xdr:sp macro="" textlink="">
      <xdr:nvSpPr>
        <xdr:cNvPr id="535" name="楕円 534"/>
        <xdr:cNvSpPr/>
      </xdr:nvSpPr>
      <xdr:spPr>
        <a:xfrm>
          <a:off x="13335000" y="6249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56515</xdr:rowOff>
    </xdr:from>
    <xdr:ext cx="466090" cy="257810"/>
    <xdr:sp macro="" textlink="">
      <xdr:nvSpPr>
        <xdr:cNvPr id="536" name="テキスト ボックス 535"/>
        <xdr:cNvSpPr txBox="1"/>
      </xdr:nvSpPr>
      <xdr:spPr>
        <a:xfrm>
          <a:off x="13166725" y="63366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537" name="楕円 536"/>
        <xdr:cNvSpPr/>
      </xdr:nvSpPr>
      <xdr:spPr>
        <a:xfrm>
          <a:off x="12525375" y="6252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59690</xdr:rowOff>
    </xdr:from>
    <xdr:ext cx="466090" cy="255905"/>
    <xdr:sp macro="" textlink="">
      <xdr:nvSpPr>
        <xdr:cNvPr id="538" name="テキスト ボックス 537"/>
        <xdr:cNvSpPr txBox="1"/>
      </xdr:nvSpPr>
      <xdr:spPr>
        <a:xfrm>
          <a:off x="12357100" y="633984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127000</xdr:rowOff>
    </xdr:from>
    <xdr:to xmlns:xdr="http://schemas.openxmlformats.org/drawingml/2006/spreadsheetDrawing">
      <xdr:col>67</xdr:col>
      <xdr:colOff>101600</xdr:colOff>
      <xdr:row>38</xdr:row>
      <xdr:rowOff>57150</xdr:rowOff>
    </xdr:to>
    <xdr:sp macro="" textlink="">
      <xdr:nvSpPr>
        <xdr:cNvPr id="539" name="楕円 538"/>
        <xdr:cNvSpPr/>
      </xdr:nvSpPr>
      <xdr:spPr>
        <a:xfrm>
          <a:off x="11699875" y="624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47625</xdr:rowOff>
    </xdr:from>
    <xdr:ext cx="466090" cy="258445"/>
    <xdr:sp macro="" textlink="">
      <xdr:nvSpPr>
        <xdr:cNvPr id="540" name="テキスト ボックス 539"/>
        <xdr:cNvSpPr txBox="1"/>
      </xdr:nvSpPr>
      <xdr:spPr>
        <a:xfrm>
          <a:off x="11531600" y="63277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31115</xdr:rowOff>
    </xdr:to>
    <xdr:sp macro="" textlink="">
      <xdr:nvSpPr>
        <xdr:cNvPr id="541" name="正方形/長方形 540"/>
        <xdr:cNvSpPr/>
      </xdr:nvSpPr>
      <xdr:spPr>
        <a:xfrm>
          <a:off x="11414125" y="7162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48" name="正方形/長方形 547"/>
        <xdr:cNvSpPr/>
      </xdr:nvSpPr>
      <xdr:spPr>
        <a:xfrm>
          <a:off x="11414125" y="7956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4155"/>
    <xdr:sp macro="" textlink="">
      <xdr:nvSpPr>
        <xdr:cNvPr id="549" name="テキスト ボックス 548"/>
        <xdr:cNvSpPr txBox="1"/>
      </xdr:nvSpPr>
      <xdr:spPr>
        <a:xfrm>
          <a:off x="1137602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174625</xdr:colOff>
      <xdr:row>61</xdr:row>
      <xdr:rowOff>81915</xdr:rowOff>
    </xdr:to>
    <xdr:cxnSp macro="">
      <xdr:nvCxnSpPr>
        <xdr:cNvPr id="550" name="直線コネクタ 549"/>
        <xdr:cNvCxnSpPr/>
      </xdr:nvCxnSpPr>
      <xdr:spPr>
        <a:xfrm>
          <a:off x="11414125" y="10159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98425</xdr:rowOff>
    </xdr:from>
    <xdr:to xmlns:xdr="http://schemas.openxmlformats.org/drawingml/2006/spreadsheetDrawing">
      <xdr:col>89</xdr:col>
      <xdr:colOff>174625</xdr:colOff>
      <xdr:row>59</xdr:row>
      <xdr:rowOff>98425</xdr:rowOff>
    </xdr:to>
    <xdr:cxnSp macro="">
      <xdr:nvCxnSpPr>
        <xdr:cNvPr id="551" name="直線コネクタ 550"/>
        <xdr:cNvCxnSpPr/>
      </xdr:nvCxnSpPr>
      <xdr:spPr>
        <a:xfrm>
          <a:off x="11414125" y="98456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920" cy="255905"/>
    <xdr:sp macro="" textlink="">
      <xdr:nvSpPr>
        <xdr:cNvPr id="552" name="テキスト ボックス 551"/>
        <xdr:cNvSpPr txBox="1"/>
      </xdr:nvSpPr>
      <xdr:spPr>
        <a:xfrm>
          <a:off x="11181080" y="9710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114300</xdr:rowOff>
    </xdr:from>
    <xdr:to xmlns:xdr="http://schemas.openxmlformats.org/drawingml/2006/spreadsheetDrawing">
      <xdr:col>89</xdr:col>
      <xdr:colOff>174625</xdr:colOff>
      <xdr:row>57</xdr:row>
      <xdr:rowOff>114300</xdr:rowOff>
    </xdr:to>
    <xdr:cxnSp macro="">
      <xdr:nvCxnSpPr>
        <xdr:cNvPr id="553" name="直線コネクタ 552"/>
        <xdr:cNvCxnSpPr/>
      </xdr:nvCxnSpPr>
      <xdr:spPr>
        <a:xfrm>
          <a:off x="11414125" y="9531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143510</xdr:rowOff>
    </xdr:from>
    <xdr:ext cx="248920" cy="257810"/>
    <xdr:sp macro="" textlink="">
      <xdr:nvSpPr>
        <xdr:cNvPr id="554" name="テキスト ボックス 553"/>
        <xdr:cNvSpPr txBox="1"/>
      </xdr:nvSpPr>
      <xdr:spPr>
        <a:xfrm>
          <a:off x="11181080" y="93954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131445</xdr:rowOff>
    </xdr:from>
    <xdr:to xmlns:xdr="http://schemas.openxmlformats.org/drawingml/2006/spreadsheetDrawing">
      <xdr:col>89</xdr:col>
      <xdr:colOff>174625</xdr:colOff>
      <xdr:row>55</xdr:row>
      <xdr:rowOff>131445</xdr:rowOff>
    </xdr:to>
    <xdr:cxnSp macro="">
      <xdr:nvCxnSpPr>
        <xdr:cNvPr id="555" name="直線コネクタ 554"/>
        <xdr:cNvCxnSpPr/>
      </xdr:nvCxnSpPr>
      <xdr:spPr>
        <a:xfrm>
          <a:off x="11414125" y="92182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160655</xdr:rowOff>
    </xdr:from>
    <xdr:ext cx="248920" cy="255905"/>
    <xdr:sp macro="" textlink="">
      <xdr:nvSpPr>
        <xdr:cNvPr id="556" name="テキスト ボックス 555"/>
        <xdr:cNvSpPr txBox="1"/>
      </xdr:nvSpPr>
      <xdr:spPr>
        <a:xfrm>
          <a:off x="11181080" y="9082405"/>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147320</xdr:rowOff>
    </xdr:from>
    <xdr:to xmlns:xdr="http://schemas.openxmlformats.org/drawingml/2006/spreadsheetDrawing">
      <xdr:col>89</xdr:col>
      <xdr:colOff>174625</xdr:colOff>
      <xdr:row>53</xdr:row>
      <xdr:rowOff>147320</xdr:rowOff>
    </xdr:to>
    <xdr:cxnSp macro="">
      <xdr:nvCxnSpPr>
        <xdr:cNvPr id="557" name="直線コネクタ 556"/>
        <xdr:cNvCxnSpPr/>
      </xdr:nvCxnSpPr>
      <xdr:spPr>
        <a:xfrm>
          <a:off x="11414125" y="890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5715</xdr:rowOff>
    </xdr:from>
    <xdr:ext cx="248920" cy="257810"/>
    <xdr:sp macro="" textlink="">
      <xdr:nvSpPr>
        <xdr:cNvPr id="558" name="テキスト ボックス 557"/>
        <xdr:cNvSpPr txBox="1"/>
      </xdr:nvSpPr>
      <xdr:spPr>
        <a:xfrm>
          <a:off x="11181080" y="876236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174625</xdr:colOff>
      <xdr:row>51</xdr:row>
      <xdr:rowOff>164465</xdr:rowOff>
    </xdr:to>
    <xdr:cxnSp macro="">
      <xdr:nvCxnSpPr>
        <xdr:cNvPr id="559" name="直線コネクタ 558"/>
        <xdr:cNvCxnSpPr/>
      </xdr:nvCxnSpPr>
      <xdr:spPr>
        <a:xfrm>
          <a:off x="11414125" y="8590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22225</xdr:rowOff>
    </xdr:from>
    <xdr:ext cx="309245" cy="254635"/>
    <xdr:sp macro="" textlink="">
      <xdr:nvSpPr>
        <xdr:cNvPr id="560" name="テキスト ボックス 559"/>
        <xdr:cNvSpPr txBox="1"/>
      </xdr:nvSpPr>
      <xdr:spPr>
        <a:xfrm>
          <a:off x="11132820" y="8448675"/>
          <a:ext cx="309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174625</xdr:colOff>
      <xdr:row>50</xdr:row>
      <xdr:rowOff>8255</xdr:rowOff>
    </xdr:to>
    <xdr:cxnSp macro="">
      <xdr:nvCxnSpPr>
        <xdr:cNvPr id="561" name="直線コネクタ 560"/>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38100</xdr:rowOff>
    </xdr:from>
    <xdr:ext cx="309245" cy="258445"/>
    <xdr:sp macro="" textlink="">
      <xdr:nvSpPr>
        <xdr:cNvPr id="562" name="テキスト ボックス 561"/>
        <xdr:cNvSpPr txBox="1"/>
      </xdr:nvSpPr>
      <xdr:spPr>
        <a:xfrm>
          <a:off x="11132820" y="8134350"/>
          <a:ext cx="309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63" name="直線コネクタ 562"/>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09245" cy="254635"/>
    <xdr:sp macro="" textlink="">
      <xdr:nvSpPr>
        <xdr:cNvPr id="564" name="テキスト ボックス 563"/>
        <xdr:cNvSpPr txBox="1"/>
      </xdr:nvSpPr>
      <xdr:spPr>
        <a:xfrm>
          <a:off x="11132820" y="7820660"/>
          <a:ext cx="309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65" name="失業対策事業費グラフ枠"/>
        <xdr:cNvSpPr/>
      </xdr:nvSpPr>
      <xdr:spPr>
        <a:xfrm>
          <a:off x="11414125" y="7956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98425</xdr:rowOff>
    </xdr:from>
    <xdr:to xmlns:xdr="http://schemas.openxmlformats.org/drawingml/2006/spreadsheetDrawing">
      <xdr:col>85</xdr:col>
      <xdr:colOff>126365</xdr:colOff>
      <xdr:row>59</xdr:row>
      <xdr:rowOff>98425</xdr:rowOff>
    </xdr:to>
    <xdr:cxnSp macro="">
      <xdr:nvCxnSpPr>
        <xdr:cNvPr id="566" name="直線コネクタ 565"/>
        <xdr:cNvCxnSpPr/>
      </xdr:nvCxnSpPr>
      <xdr:spPr>
        <a:xfrm>
          <a:off x="14968220" y="98456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140970</xdr:rowOff>
    </xdr:from>
    <xdr:ext cx="249555" cy="258445"/>
    <xdr:sp macro="" textlink="">
      <xdr:nvSpPr>
        <xdr:cNvPr id="567" name="失業対策事業費最小値テキスト"/>
        <xdr:cNvSpPr txBox="1"/>
      </xdr:nvSpPr>
      <xdr:spPr>
        <a:xfrm>
          <a:off x="15017750" y="98882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98425</xdr:rowOff>
    </xdr:from>
    <xdr:to xmlns:xdr="http://schemas.openxmlformats.org/drawingml/2006/spreadsheetDrawing">
      <xdr:col>86</xdr:col>
      <xdr:colOff>25400</xdr:colOff>
      <xdr:row>59</xdr:row>
      <xdr:rowOff>98425</xdr:rowOff>
    </xdr:to>
    <xdr:cxnSp macro="">
      <xdr:nvCxnSpPr>
        <xdr:cNvPr id="568" name="直線コネクタ 567"/>
        <xdr:cNvCxnSpPr/>
      </xdr:nvCxnSpPr>
      <xdr:spPr>
        <a:xfrm>
          <a:off x="14881225" y="9845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140970</xdr:rowOff>
    </xdr:from>
    <xdr:ext cx="249555" cy="258445"/>
    <xdr:sp macro="" textlink="">
      <xdr:nvSpPr>
        <xdr:cNvPr id="569" name="失業対策事業費最大値テキスト"/>
        <xdr:cNvSpPr txBox="1"/>
      </xdr:nvSpPr>
      <xdr:spPr>
        <a:xfrm>
          <a:off x="15017750" y="95580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98425</xdr:rowOff>
    </xdr:from>
    <xdr:to xmlns:xdr="http://schemas.openxmlformats.org/drawingml/2006/spreadsheetDrawing">
      <xdr:col>86</xdr:col>
      <xdr:colOff>25400</xdr:colOff>
      <xdr:row>59</xdr:row>
      <xdr:rowOff>98425</xdr:rowOff>
    </xdr:to>
    <xdr:cxnSp macro="">
      <xdr:nvCxnSpPr>
        <xdr:cNvPr id="570" name="直線コネクタ 569"/>
        <xdr:cNvCxnSpPr/>
      </xdr:nvCxnSpPr>
      <xdr:spPr>
        <a:xfrm>
          <a:off x="14881225" y="9845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98425</xdr:rowOff>
    </xdr:from>
    <xdr:to xmlns:xdr="http://schemas.openxmlformats.org/drawingml/2006/spreadsheetDrawing">
      <xdr:col>85</xdr:col>
      <xdr:colOff>127000</xdr:colOff>
      <xdr:row>59</xdr:row>
      <xdr:rowOff>98425</xdr:rowOff>
    </xdr:to>
    <xdr:cxnSp macro="">
      <xdr:nvCxnSpPr>
        <xdr:cNvPr id="571" name="直線コネクタ 570"/>
        <xdr:cNvCxnSpPr/>
      </xdr:nvCxnSpPr>
      <xdr:spPr>
        <a:xfrm>
          <a:off x="14195425" y="984567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26670</xdr:rowOff>
    </xdr:from>
    <xdr:ext cx="249555" cy="255905"/>
    <xdr:sp macro="" textlink="">
      <xdr:nvSpPr>
        <xdr:cNvPr id="572" name="失業対策事業費平均値テキスト"/>
        <xdr:cNvSpPr txBox="1"/>
      </xdr:nvSpPr>
      <xdr:spPr>
        <a:xfrm>
          <a:off x="15017750" y="9773920"/>
          <a:ext cx="2495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47625</xdr:rowOff>
    </xdr:from>
    <xdr:to xmlns:xdr="http://schemas.openxmlformats.org/drawingml/2006/spreadsheetDrawing">
      <xdr:col>85</xdr:col>
      <xdr:colOff>174625</xdr:colOff>
      <xdr:row>59</xdr:row>
      <xdr:rowOff>149860</xdr:rowOff>
    </xdr:to>
    <xdr:sp macro="" textlink="">
      <xdr:nvSpPr>
        <xdr:cNvPr id="573" name="フローチャート: 判断 572"/>
        <xdr:cNvSpPr/>
      </xdr:nvSpPr>
      <xdr:spPr>
        <a:xfrm>
          <a:off x="14919325" y="979487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98425</xdr:rowOff>
    </xdr:from>
    <xdr:to xmlns:xdr="http://schemas.openxmlformats.org/drawingml/2006/spreadsheetDrawing">
      <xdr:col>81</xdr:col>
      <xdr:colOff>50800</xdr:colOff>
      <xdr:row>59</xdr:row>
      <xdr:rowOff>98425</xdr:rowOff>
    </xdr:to>
    <xdr:cxnSp macro="">
      <xdr:nvCxnSpPr>
        <xdr:cNvPr id="574" name="直線コネクタ 573"/>
        <xdr:cNvCxnSpPr/>
      </xdr:nvCxnSpPr>
      <xdr:spPr>
        <a:xfrm>
          <a:off x="13385800" y="984567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149860</xdr:rowOff>
    </xdr:to>
    <xdr:sp macro="" textlink="">
      <xdr:nvSpPr>
        <xdr:cNvPr id="575" name="フローチャート: 判断 574"/>
        <xdr:cNvSpPr/>
      </xdr:nvSpPr>
      <xdr:spPr>
        <a:xfrm>
          <a:off x="14144625" y="979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5745" cy="258445"/>
    <xdr:sp macro="" textlink="">
      <xdr:nvSpPr>
        <xdr:cNvPr id="576" name="テキスト ボックス 575"/>
        <xdr:cNvSpPr txBox="1"/>
      </xdr:nvSpPr>
      <xdr:spPr>
        <a:xfrm>
          <a:off x="14086840" y="98882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59</xdr:row>
      <xdr:rowOff>98425</xdr:rowOff>
    </xdr:from>
    <xdr:to xmlns:xdr="http://schemas.openxmlformats.org/drawingml/2006/spreadsheetDrawing">
      <xdr:col>76</xdr:col>
      <xdr:colOff>114300</xdr:colOff>
      <xdr:row>59</xdr:row>
      <xdr:rowOff>98425</xdr:rowOff>
    </xdr:to>
    <xdr:cxnSp macro="">
      <xdr:nvCxnSpPr>
        <xdr:cNvPr id="577" name="直線コネクタ 576"/>
        <xdr:cNvCxnSpPr/>
      </xdr:nvCxnSpPr>
      <xdr:spPr>
        <a:xfrm>
          <a:off x="12573000" y="984567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149860</xdr:rowOff>
    </xdr:to>
    <xdr:sp macro="" textlink="">
      <xdr:nvSpPr>
        <xdr:cNvPr id="578" name="フローチャート: 判断 577"/>
        <xdr:cNvSpPr/>
      </xdr:nvSpPr>
      <xdr:spPr>
        <a:xfrm>
          <a:off x="13335000" y="979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59</xdr:row>
      <xdr:rowOff>140970</xdr:rowOff>
    </xdr:from>
    <xdr:ext cx="249555" cy="258445"/>
    <xdr:sp macro="" textlink="">
      <xdr:nvSpPr>
        <xdr:cNvPr id="579" name="テキスト ボックス 578"/>
        <xdr:cNvSpPr txBox="1"/>
      </xdr:nvSpPr>
      <xdr:spPr>
        <a:xfrm>
          <a:off x="13271500" y="98882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98425</xdr:rowOff>
    </xdr:from>
    <xdr:to xmlns:xdr="http://schemas.openxmlformats.org/drawingml/2006/spreadsheetDrawing">
      <xdr:col>71</xdr:col>
      <xdr:colOff>174625</xdr:colOff>
      <xdr:row>59</xdr:row>
      <xdr:rowOff>98425</xdr:rowOff>
    </xdr:to>
    <xdr:cxnSp macro="">
      <xdr:nvCxnSpPr>
        <xdr:cNvPr id="580" name="直線コネクタ 579"/>
        <xdr:cNvCxnSpPr/>
      </xdr:nvCxnSpPr>
      <xdr:spPr>
        <a:xfrm>
          <a:off x="11750675" y="98456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149860</xdr:rowOff>
    </xdr:to>
    <xdr:sp macro="" textlink="">
      <xdr:nvSpPr>
        <xdr:cNvPr id="581" name="フローチャート: 判断 580"/>
        <xdr:cNvSpPr/>
      </xdr:nvSpPr>
      <xdr:spPr>
        <a:xfrm>
          <a:off x="12525375" y="979487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5745" cy="258445"/>
    <xdr:sp macro="" textlink="">
      <xdr:nvSpPr>
        <xdr:cNvPr id="582" name="テキスト ボックス 581"/>
        <xdr:cNvSpPr txBox="1"/>
      </xdr:nvSpPr>
      <xdr:spPr>
        <a:xfrm>
          <a:off x="12451715" y="98882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4445</xdr:rowOff>
    </xdr:from>
    <xdr:to xmlns:xdr="http://schemas.openxmlformats.org/drawingml/2006/spreadsheetDrawing">
      <xdr:col>67</xdr:col>
      <xdr:colOff>101600</xdr:colOff>
      <xdr:row>51</xdr:row>
      <xdr:rowOff>106045</xdr:rowOff>
    </xdr:to>
    <xdr:sp macro="" textlink="">
      <xdr:nvSpPr>
        <xdr:cNvPr id="583" name="フローチャート: 判断 582"/>
        <xdr:cNvSpPr/>
      </xdr:nvSpPr>
      <xdr:spPr>
        <a:xfrm>
          <a:off x="11699875" y="843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49</xdr:row>
      <xdr:rowOff>122555</xdr:rowOff>
    </xdr:from>
    <xdr:ext cx="313690" cy="257810"/>
    <xdr:sp macro="" textlink="">
      <xdr:nvSpPr>
        <xdr:cNvPr id="584" name="テキスト ボックス 583"/>
        <xdr:cNvSpPr txBox="1"/>
      </xdr:nvSpPr>
      <xdr:spPr>
        <a:xfrm>
          <a:off x="11609705" y="821880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8445"/>
    <xdr:sp macro="" textlink="">
      <xdr:nvSpPr>
        <xdr:cNvPr id="585" name="テキスト ボックス 584"/>
        <xdr:cNvSpPr txBox="1"/>
      </xdr:nvSpPr>
      <xdr:spPr>
        <a:xfrm>
          <a:off x="147955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62000" cy="258445"/>
    <xdr:sp macro="" textlink="">
      <xdr:nvSpPr>
        <xdr:cNvPr id="586" name="テキスト ボックス 585"/>
        <xdr:cNvSpPr txBox="1"/>
      </xdr:nvSpPr>
      <xdr:spPr>
        <a:xfrm>
          <a:off x="1402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8445"/>
    <xdr:sp macro="" textlink="">
      <xdr:nvSpPr>
        <xdr:cNvPr id="587" name="テキスト ボックス 586"/>
        <xdr:cNvSpPr txBox="1"/>
      </xdr:nvSpPr>
      <xdr:spPr>
        <a:xfrm>
          <a:off x="13211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79375</xdr:rowOff>
    </xdr:from>
    <xdr:ext cx="762000" cy="258445"/>
    <xdr:sp macro="" textlink="">
      <xdr:nvSpPr>
        <xdr:cNvPr id="588" name="テキスト ボックス 587"/>
        <xdr:cNvSpPr txBox="1"/>
      </xdr:nvSpPr>
      <xdr:spPr>
        <a:xfrm>
          <a:off x="12398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62000" cy="258445"/>
    <xdr:sp macro="" textlink="">
      <xdr:nvSpPr>
        <xdr:cNvPr id="589" name="テキスト ボックス 588"/>
        <xdr:cNvSpPr txBox="1"/>
      </xdr:nvSpPr>
      <xdr:spPr>
        <a:xfrm>
          <a:off x="11576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47625</xdr:rowOff>
    </xdr:from>
    <xdr:to xmlns:xdr="http://schemas.openxmlformats.org/drawingml/2006/spreadsheetDrawing">
      <xdr:col>85</xdr:col>
      <xdr:colOff>174625</xdr:colOff>
      <xdr:row>59</xdr:row>
      <xdr:rowOff>149860</xdr:rowOff>
    </xdr:to>
    <xdr:sp macro="" textlink="">
      <xdr:nvSpPr>
        <xdr:cNvPr id="590" name="楕円 589"/>
        <xdr:cNvSpPr/>
      </xdr:nvSpPr>
      <xdr:spPr>
        <a:xfrm>
          <a:off x="14919325" y="979487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58</xdr:row>
      <xdr:rowOff>83820</xdr:rowOff>
    </xdr:from>
    <xdr:ext cx="249555" cy="255270"/>
    <xdr:sp macro="" textlink="">
      <xdr:nvSpPr>
        <xdr:cNvPr id="591" name="失業対策事業費該当値テキスト"/>
        <xdr:cNvSpPr txBox="1"/>
      </xdr:nvSpPr>
      <xdr:spPr>
        <a:xfrm>
          <a:off x="15017750" y="966597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149860</xdr:rowOff>
    </xdr:to>
    <xdr:sp macro="" textlink="">
      <xdr:nvSpPr>
        <xdr:cNvPr id="592" name="楕円 591"/>
        <xdr:cNvSpPr/>
      </xdr:nvSpPr>
      <xdr:spPr>
        <a:xfrm>
          <a:off x="14144625" y="979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165100</xdr:rowOff>
    </xdr:from>
    <xdr:ext cx="245745" cy="257810"/>
    <xdr:sp macro="" textlink="">
      <xdr:nvSpPr>
        <xdr:cNvPr id="593" name="テキスト ボックス 592"/>
        <xdr:cNvSpPr txBox="1"/>
      </xdr:nvSpPr>
      <xdr:spPr>
        <a:xfrm>
          <a:off x="14086840" y="958215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149860</xdr:rowOff>
    </xdr:to>
    <xdr:sp macro="" textlink="">
      <xdr:nvSpPr>
        <xdr:cNvPr id="594" name="楕円 593"/>
        <xdr:cNvSpPr/>
      </xdr:nvSpPr>
      <xdr:spPr>
        <a:xfrm>
          <a:off x="13335000" y="979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57</xdr:row>
      <xdr:rowOff>165100</xdr:rowOff>
    </xdr:from>
    <xdr:ext cx="249555" cy="257810"/>
    <xdr:sp macro="" textlink="">
      <xdr:nvSpPr>
        <xdr:cNvPr id="595" name="テキスト ボックス 594"/>
        <xdr:cNvSpPr txBox="1"/>
      </xdr:nvSpPr>
      <xdr:spPr>
        <a:xfrm>
          <a:off x="13271500" y="958215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149860</xdr:rowOff>
    </xdr:to>
    <xdr:sp macro="" textlink="">
      <xdr:nvSpPr>
        <xdr:cNvPr id="596" name="楕円 595"/>
        <xdr:cNvSpPr/>
      </xdr:nvSpPr>
      <xdr:spPr>
        <a:xfrm>
          <a:off x="12525375" y="97948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165100</xdr:rowOff>
    </xdr:from>
    <xdr:ext cx="245745" cy="257810"/>
    <xdr:sp macro="" textlink="">
      <xdr:nvSpPr>
        <xdr:cNvPr id="597" name="テキスト ボックス 596"/>
        <xdr:cNvSpPr txBox="1"/>
      </xdr:nvSpPr>
      <xdr:spPr>
        <a:xfrm>
          <a:off x="12451715" y="9582150"/>
          <a:ext cx="2457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47625</xdr:rowOff>
    </xdr:from>
    <xdr:to xmlns:xdr="http://schemas.openxmlformats.org/drawingml/2006/spreadsheetDrawing">
      <xdr:col>67</xdr:col>
      <xdr:colOff>101600</xdr:colOff>
      <xdr:row>59</xdr:row>
      <xdr:rowOff>149860</xdr:rowOff>
    </xdr:to>
    <xdr:sp macro="" textlink="">
      <xdr:nvSpPr>
        <xdr:cNvPr id="598" name="楕円 597"/>
        <xdr:cNvSpPr/>
      </xdr:nvSpPr>
      <xdr:spPr>
        <a:xfrm>
          <a:off x="11699875" y="979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5745" cy="258445"/>
    <xdr:sp macro="" textlink="">
      <xdr:nvSpPr>
        <xdr:cNvPr id="599" name="テキスト ボックス 598"/>
        <xdr:cNvSpPr txBox="1"/>
      </xdr:nvSpPr>
      <xdr:spPr>
        <a:xfrm>
          <a:off x="11642090" y="98882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31115</xdr:rowOff>
    </xdr:to>
    <xdr:sp macro="" textlink="">
      <xdr:nvSpPr>
        <xdr:cNvPr id="600" name="正方形/長方形 599"/>
        <xdr:cNvSpPr/>
      </xdr:nvSpPr>
      <xdr:spPr>
        <a:xfrm>
          <a:off x="11414125" y="10464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81915</xdr:rowOff>
    </xdr:to>
    <xdr:sp macro="" textlink="">
      <xdr:nvSpPr>
        <xdr:cNvPr id="607" name="正方形/長方形 606"/>
        <xdr:cNvSpPr/>
      </xdr:nvSpPr>
      <xdr:spPr>
        <a:xfrm>
          <a:off x="11414125" y="11258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4155"/>
    <xdr:sp macro="" textlink="">
      <xdr:nvSpPr>
        <xdr:cNvPr id="608" name="テキスト ボックス 607"/>
        <xdr:cNvSpPr txBox="1"/>
      </xdr:nvSpPr>
      <xdr:spPr>
        <a:xfrm>
          <a:off x="1137602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81915</xdr:rowOff>
    </xdr:from>
    <xdr:to xmlns:xdr="http://schemas.openxmlformats.org/drawingml/2006/spreadsheetDrawing">
      <xdr:col>89</xdr:col>
      <xdr:colOff>174625</xdr:colOff>
      <xdr:row>81</xdr:row>
      <xdr:rowOff>81915</xdr:rowOff>
    </xdr:to>
    <xdr:cxnSp macro="">
      <xdr:nvCxnSpPr>
        <xdr:cNvPr id="609" name="直線コネクタ 608"/>
        <xdr:cNvCxnSpPr/>
      </xdr:nvCxnSpPr>
      <xdr:spPr>
        <a:xfrm>
          <a:off x="11414125" y="13461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111125</xdr:rowOff>
    </xdr:from>
    <xdr:ext cx="248920" cy="257810"/>
    <xdr:sp macro="" textlink="">
      <xdr:nvSpPr>
        <xdr:cNvPr id="610" name="テキスト ボックス 609"/>
        <xdr:cNvSpPr txBox="1"/>
      </xdr:nvSpPr>
      <xdr:spPr>
        <a:xfrm>
          <a:off x="11181080" y="133254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43815</xdr:rowOff>
    </xdr:from>
    <xdr:to xmlns:xdr="http://schemas.openxmlformats.org/drawingml/2006/spreadsheetDrawing">
      <xdr:col>89</xdr:col>
      <xdr:colOff>174625</xdr:colOff>
      <xdr:row>79</xdr:row>
      <xdr:rowOff>43815</xdr:rowOff>
    </xdr:to>
    <xdr:cxnSp macro="">
      <xdr:nvCxnSpPr>
        <xdr:cNvPr id="611" name="直線コネクタ 610"/>
        <xdr:cNvCxnSpPr/>
      </xdr:nvCxnSpPr>
      <xdr:spPr>
        <a:xfrm>
          <a:off x="11414125" y="13093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27685" cy="258445"/>
    <xdr:sp macro="" textlink="">
      <xdr:nvSpPr>
        <xdr:cNvPr id="612" name="テキスト ボックス 611"/>
        <xdr:cNvSpPr txBox="1"/>
      </xdr:nvSpPr>
      <xdr:spPr>
        <a:xfrm>
          <a:off x="10930255" y="129578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13" name="直線コネクタ 612"/>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27685" cy="258445"/>
    <xdr:sp macro="" textlink="">
      <xdr:nvSpPr>
        <xdr:cNvPr id="614" name="テキスト ボックス 613"/>
        <xdr:cNvSpPr txBox="1"/>
      </xdr:nvSpPr>
      <xdr:spPr>
        <a:xfrm>
          <a:off x="10930255"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15" name="直線コネクタ 614"/>
        <xdr:cNvCxnSpPr/>
      </xdr:nvCxnSpPr>
      <xdr:spPr>
        <a:xfrm>
          <a:off x="11414125" y="12363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27685" cy="257810"/>
    <xdr:sp macro="" textlink="">
      <xdr:nvSpPr>
        <xdr:cNvPr id="616" name="テキスト ボックス 615"/>
        <xdr:cNvSpPr txBox="1"/>
      </xdr:nvSpPr>
      <xdr:spPr>
        <a:xfrm>
          <a:off x="10930255"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100965</xdr:rowOff>
    </xdr:from>
    <xdr:to xmlns:xdr="http://schemas.openxmlformats.org/drawingml/2006/spreadsheetDrawing">
      <xdr:col>89</xdr:col>
      <xdr:colOff>174625</xdr:colOff>
      <xdr:row>72</xdr:row>
      <xdr:rowOff>100965</xdr:rowOff>
    </xdr:to>
    <xdr:cxnSp macro="">
      <xdr:nvCxnSpPr>
        <xdr:cNvPr id="617" name="直線コネクタ 616"/>
        <xdr:cNvCxnSpPr/>
      </xdr:nvCxnSpPr>
      <xdr:spPr>
        <a:xfrm>
          <a:off x="11414125" y="11994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5630" cy="255905"/>
    <xdr:sp macro="" textlink="">
      <xdr:nvSpPr>
        <xdr:cNvPr id="618" name="テキスト ボックス 617"/>
        <xdr:cNvSpPr txBox="1"/>
      </xdr:nvSpPr>
      <xdr:spPr>
        <a:xfrm>
          <a:off x="10866120" y="11859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62865</xdr:rowOff>
    </xdr:from>
    <xdr:to xmlns:xdr="http://schemas.openxmlformats.org/drawingml/2006/spreadsheetDrawing">
      <xdr:col>89</xdr:col>
      <xdr:colOff>174625</xdr:colOff>
      <xdr:row>70</xdr:row>
      <xdr:rowOff>62865</xdr:rowOff>
    </xdr:to>
    <xdr:cxnSp macro="">
      <xdr:nvCxnSpPr>
        <xdr:cNvPr id="619" name="直線コネクタ 618"/>
        <xdr:cNvCxnSpPr/>
      </xdr:nvCxnSpPr>
      <xdr:spPr>
        <a:xfrm>
          <a:off x="11414125" y="11626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5905"/>
    <xdr:sp macro="" textlink="">
      <xdr:nvSpPr>
        <xdr:cNvPr id="620" name="テキスト ボックス 619"/>
        <xdr:cNvSpPr txBox="1"/>
      </xdr:nvSpPr>
      <xdr:spPr>
        <a:xfrm>
          <a:off x="10866120" y="11490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21" name="直線コネクタ 620"/>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4635"/>
    <xdr:sp macro="" textlink="">
      <xdr:nvSpPr>
        <xdr:cNvPr id="622" name="テキスト ボックス 621"/>
        <xdr:cNvSpPr txBox="1"/>
      </xdr:nvSpPr>
      <xdr:spPr>
        <a:xfrm>
          <a:off x="1086612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81915</xdr:rowOff>
    </xdr:to>
    <xdr:sp macro="" textlink="">
      <xdr:nvSpPr>
        <xdr:cNvPr id="623" name="公債費グラフ枠"/>
        <xdr:cNvSpPr/>
      </xdr:nvSpPr>
      <xdr:spPr>
        <a:xfrm>
          <a:off x="11414125" y="11258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17780</xdr:rowOff>
    </xdr:from>
    <xdr:to xmlns:xdr="http://schemas.openxmlformats.org/drawingml/2006/spreadsheetDrawing">
      <xdr:col>85</xdr:col>
      <xdr:colOff>126365</xdr:colOff>
      <xdr:row>79</xdr:row>
      <xdr:rowOff>101600</xdr:rowOff>
    </xdr:to>
    <xdr:cxnSp macro="">
      <xdr:nvCxnSpPr>
        <xdr:cNvPr id="624" name="直線コネクタ 623"/>
        <xdr:cNvCxnSpPr/>
      </xdr:nvCxnSpPr>
      <xdr:spPr>
        <a:xfrm flipV="1">
          <a:off x="14968220" y="1158113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106045</xdr:rowOff>
    </xdr:from>
    <xdr:ext cx="534670" cy="258445"/>
    <xdr:sp macro="" textlink="">
      <xdr:nvSpPr>
        <xdr:cNvPr id="625" name="公債費最小値テキスト"/>
        <xdr:cNvSpPr txBox="1"/>
      </xdr:nvSpPr>
      <xdr:spPr>
        <a:xfrm>
          <a:off x="15017750" y="13155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101600</xdr:rowOff>
    </xdr:from>
    <xdr:to xmlns:xdr="http://schemas.openxmlformats.org/drawingml/2006/spreadsheetDrawing">
      <xdr:col>86</xdr:col>
      <xdr:colOff>25400</xdr:colOff>
      <xdr:row>79</xdr:row>
      <xdr:rowOff>101600</xdr:rowOff>
    </xdr:to>
    <xdr:cxnSp macro="">
      <xdr:nvCxnSpPr>
        <xdr:cNvPr id="626" name="直線コネクタ 625"/>
        <xdr:cNvCxnSpPr/>
      </xdr:nvCxnSpPr>
      <xdr:spPr>
        <a:xfrm>
          <a:off x="14881225" y="13150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135255</xdr:rowOff>
    </xdr:from>
    <xdr:ext cx="598805" cy="258445"/>
    <xdr:sp macro="" textlink="">
      <xdr:nvSpPr>
        <xdr:cNvPr id="627" name="公債費最大値テキスト"/>
        <xdr:cNvSpPr txBox="1"/>
      </xdr:nvSpPr>
      <xdr:spPr>
        <a:xfrm>
          <a:off x="15017750" y="1136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17780</xdr:rowOff>
    </xdr:from>
    <xdr:to xmlns:xdr="http://schemas.openxmlformats.org/drawingml/2006/spreadsheetDrawing">
      <xdr:col>86</xdr:col>
      <xdr:colOff>25400</xdr:colOff>
      <xdr:row>70</xdr:row>
      <xdr:rowOff>17780</xdr:rowOff>
    </xdr:to>
    <xdr:cxnSp macro="">
      <xdr:nvCxnSpPr>
        <xdr:cNvPr id="628" name="直線コネクタ 627"/>
        <xdr:cNvCxnSpPr/>
      </xdr:nvCxnSpPr>
      <xdr:spPr>
        <a:xfrm>
          <a:off x="14881225" y="11581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22225</xdr:rowOff>
    </xdr:from>
    <xdr:to xmlns:xdr="http://schemas.openxmlformats.org/drawingml/2006/spreadsheetDrawing">
      <xdr:col>85</xdr:col>
      <xdr:colOff>127000</xdr:colOff>
      <xdr:row>74</xdr:row>
      <xdr:rowOff>75565</xdr:rowOff>
    </xdr:to>
    <xdr:cxnSp macro="">
      <xdr:nvCxnSpPr>
        <xdr:cNvPr id="629" name="直線コネクタ 628"/>
        <xdr:cNvCxnSpPr/>
      </xdr:nvCxnSpPr>
      <xdr:spPr>
        <a:xfrm>
          <a:off x="14195425" y="12245975"/>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74295</xdr:rowOff>
    </xdr:from>
    <xdr:ext cx="534670" cy="257810"/>
    <xdr:sp macro="" textlink="">
      <xdr:nvSpPr>
        <xdr:cNvPr id="630" name="公債費平均値テキスト"/>
        <xdr:cNvSpPr txBox="1"/>
      </xdr:nvSpPr>
      <xdr:spPr>
        <a:xfrm>
          <a:off x="15017750" y="1262824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96520</xdr:rowOff>
    </xdr:from>
    <xdr:to xmlns:xdr="http://schemas.openxmlformats.org/drawingml/2006/spreadsheetDrawing">
      <xdr:col>85</xdr:col>
      <xdr:colOff>174625</xdr:colOff>
      <xdr:row>77</xdr:row>
      <xdr:rowOff>26670</xdr:rowOff>
    </xdr:to>
    <xdr:sp macro="" textlink="">
      <xdr:nvSpPr>
        <xdr:cNvPr id="631" name="フローチャート: 判断 630"/>
        <xdr:cNvSpPr/>
      </xdr:nvSpPr>
      <xdr:spPr>
        <a:xfrm>
          <a:off x="14919325" y="1265047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22225</xdr:rowOff>
    </xdr:from>
    <xdr:to xmlns:xdr="http://schemas.openxmlformats.org/drawingml/2006/spreadsheetDrawing">
      <xdr:col>81</xdr:col>
      <xdr:colOff>50800</xdr:colOff>
      <xdr:row>74</xdr:row>
      <xdr:rowOff>124460</xdr:rowOff>
    </xdr:to>
    <xdr:cxnSp macro="">
      <xdr:nvCxnSpPr>
        <xdr:cNvPr id="632" name="直線コネクタ 631"/>
        <xdr:cNvCxnSpPr/>
      </xdr:nvCxnSpPr>
      <xdr:spPr>
        <a:xfrm flipV="1">
          <a:off x="13385800" y="12245975"/>
          <a:ext cx="80962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34925</xdr:rowOff>
    </xdr:from>
    <xdr:to xmlns:xdr="http://schemas.openxmlformats.org/drawingml/2006/spreadsheetDrawing">
      <xdr:col>81</xdr:col>
      <xdr:colOff>101600</xdr:colOff>
      <xdr:row>76</xdr:row>
      <xdr:rowOff>135890</xdr:rowOff>
    </xdr:to>
    <xdr:sp macro="" textlink="">
      <xdr:nvSpPr>
        <xdr:cNvPr id="633" name="フローチャート: 判断 632"/>
        <xdr:cNvSpPr/>
      </xdr:nvSpPr>
      <xdr:spPr>
        <a:xfrm>
          <a:off x="14144625" y="125888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128270</xdr:rowOff>
    </xdr:from>
    <xdr:ext cx="530860" cy="255905"/>
    <xdr:sp macro="" textlink="">
      <xdr:nvSpPr>
        <xdr:cNvPr id="634" name="テキスト ボックス 633"/>
        <xdr:cNvSpPr txBox="1"/>
      </xdr:nvSpPr>
      <xdr:spPr>
        <a:xfrm>
          <a:off x="13959840" y="1268222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74</xdr:row>
      <xdr:rowOff>124460</xdr:rowOff>
    </xdr:from>
    <xdr:to xmlns:xdr="http://schemas.openxmlformats.org/drawingml/2006/spreadsheetDrawing">
      <xdr:col>76</xdr:col>
      <xdr:colOff>114300</xdr:colOff>
      <xdr:row>75</xdr:row>
      <xdr:rowOff>1905</xdr:rowOff>
    </xdr:to>
    <xdr:cxnSp macro="">
      <xdr:nvCxnSpPr>
        <xdr:cNvPr id="635" name="直線コネクタ 634"/>
        <xdr:cNvCxnSpPr/>
      </xdr:nvCxnSpPr>
      <xdr:spPr>
        <a:xfrm flipV="1">
          <a:off x="12573000" y="12348210"/>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55245</xdr:rowOff>
    </xdr:from>
    <xdr:to xmlns:xdr="http://schemas.openxmlformats.org/drawingml/2006/spreadsheetDrawing">
      <xdr:col>76</xdr:col>
      <xdr:colOff>165100</xdr:colOff>
      <xdr:row>76</xdr:row>
      <xdr:rowOff>156210</xdr:rowOff>
    </xdr:to>
    <xdr:sp macro="" textlink="">
      <xdr:nvSpPr>
        <xdr:cNvPr id="636" name="フローチャート: 判断 635"/>
        <xdr:cNvSpPr/>
      </xdr:nvSpPr>
      <xdr:spPr>
        <a:xfrm>
          <a:off x="13335000" y="12609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147320</xdr:rowOff>
    </xdr:from>
    <xdr:ext cx="530860" cy="257810"/>
    <xdr:sp macro="" textlink="">
      <xdr:nvSpPr>
        <xdr:cNvPr id="637" name="テキスト ボックス 636"/>
        <xdr:cNvSpPr txBox="1"/>
      </xdr:nvSpPr>
      <xdr:spPr>
        <a:xfrm>
          <a:off x="13134340" y="1270127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135890</xdr:rowOff>
    </xdr:from>
    <xdr:to xmlns:xdr="http://schemas.openxmlformats.org/drawingml/2006/spreadsheetDrawing">
      <xdr:col>71</xdr:col>
      <xdr:colOff>174625</xdr:colOff>
      <xdr:row>75</xdr:row>
      <xdr:rowOff>1905</xdr:rowOff>
    </xdr:to>
    <xdr:cxnSp macro="">
      <xdr:nvCxnSpPr>
        <xdr:cNvPr id="638" name="直線コネクタ 637"/>
        <xdr:cNvCxnSpPr/>
      </xdr:nvCxnSpPr>
      <xdr:spPr>
        <a:xfrm>
          <a:off x="11750675" y="1235964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85725</xdr:rowOff>
    </xdr:from>
    <xdr:to xmlns:xdr="http://schemas.openxmlformats.org/drawingml/2006/spreadsheetDrawing">
      <xdr:col>72</xdr:col>
      <xdr:colOff>38100</xdr:colOff>
      <xdr:row>77</xdr:row>
      <xdr:rowOff>15240</xdr:rowOff>
    </xdr:to>
    <xdr:sp macro="" textlink="">
      <xdr:nvSpPr>
        <xdr:cNvPr id="639" name="フローチャート: 判断 638"/>
        <xdr:cNvSpPr/>
      </xdr:nvSpPr>
      <xdr:spPr>
        <a:xfrm>
          <a:off x="12525375" y="1263967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6350</xdr:rowOff>
    </xdr:from>
    <xdr:ext cx="530860" cy="257810"/>
    <xdr:sp macro="" textlink="">
      <xdr:nvSpPr>
        <xdr:cNvPr id="640" name="テキスト ボックス 639"/>
        <xdr:cNvSpPr txBox="1"/>
      </xdr:nvSpPr>
      <xdr:spPr>
        <a:xfrm>
          <a:off x="12324715" y="127254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144780</xdr:rowOff>
    </xdr:from>
    <xdr:to xmlns:xdr="http://schemas.openxmlformats.org/drawingml/2006/spreadsheetDrawing">
      <xdr:col>67</xdr:col>
      <xdr:colOff>101600</xdr:colOff>
      <xdr:row>77</xdr:row>
      <xdr:rowOff>74930</xdr:rowOff>
    </xdr:to>
    <xdr:sp macro="" textlink="">
      <xdr:nvSpPr>
        <xdr:cNvPr id="641" name="フローチャート: 判断 640"/>
        <xdr:cNvSpPr/>
      </xdr:nvSpPr>
      <xdr:spPr>
        <a:xfrm>
          <a:off x="11699875" y="1269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66040</xdr:rowOff>
    </xdr:from>
    <xdr:ext cx="530860" cy="257810"/>
    <xdr:sp macro="" textlink="">
      <xdr:nvSpPr>
        <xdr:cNvPr id="642" name="テキスト ボックス 641"/>
        <xdr:cNvSpPr txBox="1"/>
      </xdr:nvSpPr>
      <xdr:spPr>
        <a:xfrm>
          <a:off x="11515090" y="127850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79375</xdr:rowOff>
    </xdr:from>
    <xdr:ext cx="762000" cy="258445"/>
    <xdr:sp macro="" textlink="">
      <xdr:nvSpPr>
        <xdr:cNvPr id="643" name="テキスト ボックス 642"/>
        <xdr:cNvSpPr txBox="1"/>
      </xdr:nvSpPr>
      <xdr:spPr>
        <a:xfrm>
          <a:off x="147955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79375</xdr:rowOff>
    </xdr:from>
    <xdr:ext cx="762000" cy="258445"/>
    <xdr:sp macro="" textlink="">
      <xdr:nvSpPr>
        <xdr:cNvPr id="644" name="テキスト ボックス 643"/>
        <xdr:cNvSpPr txBox="1"/>
      </xdr:nvSpPr>
      <xdr:spPr>
        <a:xfrm>
          <a:off x="14020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79375</xdr:rowOff>
    </xdr:from>
    <xdr:ext cx="762000" cy="258445"/>
    <xdr:sp macro="" textlink="">
      <xdr:nvSpPr>
        <xdr:cNvPr id="645" name="テキスト ボックス 644"/>
        <xdr:cNvSpPr txBox="1"/>
      </xdr:nvSpPr>
      <xdr:spPr>
        <a:xfrm>
          <a:off x="13211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79375</xdr:rowOff>
    </xdr:from>
    <xdr:ext cx="762000" cy="258445"/>
    <xdr:sp macro="" textlink="">
      <xdr:nvSpPr>
        <xdr:cNvPr id="646" name="テキスト ボックス 645"/>
        <xdr:cNvSpPr txBox="1"/>
      </xdr:nvSpPr>
      <xdr:spPr>
        <a:xfrm>
          <a:off x="12398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79375</xdr:rowOff>
    </xdr:from>
    <xdr:ext cx="762000" cy="258445"/>
    <xdr:sp macro="" textlink="">
      <xdr:nvSpPr>
        <xdr:cNvPr id="647" name="テキスト ボックス 646"/>
        <xdr:cNvSpPr txBox="1"/>
      </xdr:nvSpPr>
      <xdr:spPr>
        <a:xfrm>
          <a:off x="115760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25400</xdr:rowOff>
    </xdr:from>
    <xdr:to xmlns:xdr="http://schemas.openxmlformats.org/drawingml/2006/spreadsheetDrawing">
      <xdr:col>85</xdr:col>
      <xdr:colOff>174625</xdr:colOff>
      <xdr:row>74</xdr:row>
      <xdr:rowOff>127000</xdr:rowOff>
    </xdr:to>
    <xdr:sp macro="" textlink="">
      <xdr:nvSpPr>
        <xdr:cNvPr id="648" name="楕円 647"/>
        <xdr:cNvSpPr/>
      </xdr:nvSpPr>
      <xdr:spPr>
        <a:xfrm>
          <a:off x="14919325" y="122491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73</xdr:row>
      <xdr:rowOff>47625</xdr:rowOff>
    </xdr:from>
    <xdr:ext cx="534670" cy="258445"/>
    <xdr:sp macro="" textlink="">
      <xdr:nvSpPr>
        <xdr:cNvPr id="649" name="公債費該当値テキスト"/>
        <xdr:cNvSpPr txBox="1"/>
      </xdr:nvSpPr>
      <xdr:spPr>
        <a:xfrm>
          <a:off x="15017750" y="12106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142875</xdr:rowOff>
    </xdr:from>
    <xdr:to xmlns:xdr="http://schemas.openxmlformats.org/drawingml/2006/spreadsheetDrawing">
      <xdr:col>81</xdr:col>
      <xdr:colOff>101600</xdr:colOff>
      <xdr:row>74</xdr:row>
      <xdr:rowOff>73025</xdr:rowOff>
    </xdr:to>
    <xdr:sp macro="" textlink="">
      <xdr:nvSpPr>
        <xdr:cNvPr id="650" name="楕円 649"/>
        <xdr:cNvSpPr/>
      </xdr:nvSpPr>
      <xdr:spPr>
        <a:xfrm>
          <a:off x="14144625" y="12201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89535</xdr:rowOff>
    </xdr:from>
    <xdr:ext cx="530860" cy="257810"/>
    <xdr:sp macro="" textlink="">
      <xdr:nvSpPr>
        <xdr:cNvPr id="651" name="テキスト ボックス 650"/>
        <xdr:cNvSpPr txBox="1"/>
      </xdr:nvSpPr>
      <xdr:spPr>
        <a:xfrm>
          <a:off x="13959840" y="1198308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73660</xdr:rowOff>
    </xdr:from>
    <xdr:to xmlns:xdr="http://schemas.openxmlformats.org/drawingml/2006/spreadsheetDrawing">
      <xdr:col>76</xdr:col>
      <xdr:colOff>165100</xdr:colOff>
      <xdr:row>75</xdr:row>
      <xdr:rowOff>3810</xdr:rowOff>
    </xdr:to>
    <xdr:sp macro="" textlink="">
      <xdr:nvSpPr>
        <xdr:cNvPr id="652" name="楕円 651"/>
        <xdr:cNvSpPr/>
      </xdr:nvSpPr>
      <xdr:spPr>
        <a:xfrm>
          <a:off x="13335000" y="12297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20320</xdr:rowOff>
    </xdr:from>
    <xdr:ext cx="530860" cy="254635"/>
    <xdr:sp macro="" textlink="">
      <xdr:nvSpPr>
        <xdr:cNvPr id="653" name="テキスト ボックス 652"/>
        <xdr:cNvSpPr txBox="1"/>
      </xdr:nvSpPr>
      <xdr:spPr>
        <a:xfrm>
          <a:off x="13134340" y="12078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122555</xdr:rowOff>
    </xdr:from>
    <xdr:to xmlns:xdr="http://schemas.openxmlformats.org/drawingml/2006/spreadsheetDrawing">
      <xdr:col>72</xdr:col>
      <xdr:colOff>38100</xdr:colOff>
      <xdr:row>75</xdr:row>
      <xdr:rowOff>52705</xdr:rowOff>
    </xdr:to>
    <xdr:sp macro="" textlink="">
      <xdr:nvSpPr>
        <xdr:cNvPr id="654" name="楕円 653"/>
        <xdr:cNvSpPr/>
      </xdr:nvSpPr>
      <xdr:spPr>
        <a:xfrm>
          <a:off x="12525375" y="12346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68580</xdr:rowOff>
    </xdr:from>
    <xdr:ext cx="530860" cy="258445"/>
    <xdr:sp macro="" textlink="">
      <xdr:nvSpPr>
        <xdr:cNvPr id="655" name="テキスト ボックス 654"/>
        <xdr:cNvSpPr txBox="1"/>
      </xdr:nvSpPr>
      <xdr:spPr>
        <a:xfrm>
          <a:off x="12324715" y="121272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85725</xdr:rowOff>
    </xdr:from>
    <xdr:to xmlns:xdr="http://schemas.openxmlformats.org/drawingml/2006/spreadsheetDrawing">
      <xdr:col>67</xdr:col>
      <xdr:colOff>101600</xdr:colOff>
      <xdr:row>75</xdr:row>
      <xdr:rowOff>15240</xdr:rowOff>
    </xdr:to>
    <xdr:sp macro="" textlink="">
      <xdr:nvSpPr>
        <xdr:cNvPr id="656" name="楕円 655"/>
        <xdr:cNvSpPr/>
      </xdr:nvSpPr>
      <xdr:spPr>
        <a:xfrm>
          <a:off x="11699875" y="123094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31750</xdr:rowOff>
    </xdr:from>
    <xdr:ext cx="530860" cy="255270"/>
    <xdr:sp macro="" textlink="">
      <xdr:nvSpPr>
        <xdr:cNvPr id="657" name="テキスト ボックス 656"/>
        <xdr:cNvSpPr txBox="1"/>
      </xdr:nvSpPr>
      <xdr:spPr>
        <a:xfrm>
          <a:off x="11515090" y="12090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31115</xdr:rowOff>
    </xdr:to>
    <xdr:sp macro="" textlink="">
      <xdr:nvSpPr>
        <xdr:cNvPr id="658" name="正方形/長方形 657"/>
        <xdr:cNvSpPr/>
      </xdr:nvSpPr>
      <xdr:spPr>
        <a:xfrm>
          <a:off x="11414125" y="13766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1525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1525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24618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24618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350962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350962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5" name="正方形/長方形 664"/>
        <xdr:cNvSpPr/>
      </xdr:nvSpPr>
      <xdr:spPr>
        <a:xfrm>
          <a:off x="11414125" y="14560550"/>
          <a:ext cx="43021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4155"/>
    <xdr:sp macro="" textlink="">
      <xdr:nvSpPr>
        <xdr:cNvPr id="666" name="テキスト ボックス 665"/>
        <xdr:cNvSpPr txBox="1"/>
      </xdr:nvSpPr>
      <xdr:spPr>
        <a:xfrm>
          <a:off x="1137602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7" name="直線コネクタ 666"/>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68" name="直線コネクタ 667"/>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69" name="テキスト ボックス 668"/>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0" name="直線コネクタ 669"/>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7685" cy="259080"/>
    <xdr:sp macro="" textlink="">
      <xdr:nvSpPr>
        <xdr:cNvPr id="671" name="テキスト ボックス 670"/>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2" name="直線コネクタ 671"/>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5270"/>
    <xdr:sp macro="" textlink="">
      <xdr:nvSpPr>
        <xdr:cNvPr id="673" name="テキスト ボックス 672"/>
        <xdr:cNvSpPr txBox="1"/>
      </xdr:nvSpPr>
      <xdr:spPr>
        <a:xfrm>
          <a:off x="1086612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4" name="直線コネクタ 673"/>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5" name="テキスト ボックス 674"/>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76" name="直線コネクタ 675"/>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49555"/>
    <xdr:sp macro="" textlink="">
      <xdr:nvSpPr>
        <xdr:cNvPr id="677" name="テキスト ボックス 676"/>
        <xdr:cNvSpPr txBox="1"/>
      </xdr:nvSpPr>
      <xdr:spPr>
        <a:xfrm>
          <a:off x="10866120" y="147929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8" name="直線コネクタ 677"/>
        <xdr:cNvCxnSpPr/>
      </xdr:nvCxnSpPr>
      <xdr:spPr>
        <a:xfrm>
          <a:off x="11414125" y="14560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4635"/>
    <xdr:sp macro="" textlink="">
      <xdr:nvSpPr>
        <xdr:cNvPr id="679" name="テキスト ボックス 678"/>
        <xdr:cNvSpPr txBox="1"/>
      </xdr:nvSpPr>
      <xdr:spPr>
        <a:xfrm>
          <a:off x="1086612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80" name="積立金グラフ枠"/>
        <xdr:cNvSpPr/>
      </xdr:nvSpPr>
      <xdr:spPr>
        <a:xfrm>
          <a:off x="11414125" y="14560550"/>
          <a:ext cx="43021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27305</xdr:rowOff>
    </xdr:from>
    <xdr:to xmlns:xdr="http://schemas.openxmlformats.org/drawingml/2006/spreadsheetDrawing">
      <xdr:col>85</xdr:col>
      <xdr:colOff>126365</xdr:colOff>
      <xdr:row>99</xdr:row>
      <xdr:rowOff>21590</xdr:rowOff>
    </xdr:to>
    <xdr:cxnSp macro="">
      <xdr:nvCxnSpPr>
        <xdr:cNvPr id="681" name="直線コネクタ 680"/>
        <xdr:cNvCxnSpPr/>
      </xdr:nvCxnSpPr>
      <xdr:spPr>
        <a:xfrm flipV="1">
          <a:off x="14968220" y="150577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25400</xdr:rowOff>
    </xdr:from>
    <xdr:ext cx="469900" cy="259080"/>
    <xdr:sp macro="" textlink="">
      <xdr:nvSpPr>
        <xdr:cNvPr id="682" name="積立金最小値テキスト"/>
        <xdr:cNvSpPr txBox="1"/>
      </xdr:nvSpPr>
      <xdr:spPr>
        <a:xfrm>
          <a:off x="15017750" y="1642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21590</xdr:rowOff>
    </xdr:from>
    <xdr:to xmlns:xdr="http://schemas.openxmlformats.org/drawingml/2006/spreadsheetDrawing">
      <xdr:col>86</xdr:col>
      <xdr:colOff>25400</xdr:colOff>
      <xdr:row>99</xdr:row>
      <xdr:rowOff>21590</xdr:rowOff>
    </xdr:to>
    <xdr:cxnSp macro="">
      <xdr:nvCxnSpPr>
        <xdr:cNvPr id="683" name="直線コネクタ 682"/>
        <xdr:cNvCxnSpPr/>
      </xdr:nvCxnSpPr>
      <xdr:spPr>
        <a:xfrm>
          <a:off x="14881225" y="16423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144780</xdr:rowOff>
    </xdr:from>
    <xdr:ext cx="598805" cy="252095"/>
    <xdr:sp macro="" textlink="">
      <xdr:nvSpPr>
        <xdr:cNvPr id="684" name="積立金最大値テキスト"/>
        <xdr:cNvSpPr txBox="1"/>
      </xdr:nvSpPr>
      <xdr:spPr>
        <a:xfrm>
          <a:off x="15017750" y="148450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27305</xdr:rowOff>
    </xdr:from>
    <xdr:to xmlns:xdr="http://schemas.openxmlformats.org/drawingml/2006/spreadsheetDrawing">
      <xdr:col>86</xdr:col>
      <xdr:colOff>25400</xdr:colOff>
      <xdr:row>91</xdr:row>
      <xdr:rowOff>27305</xdr:rowOff>
    </xdr:to>
    <xdr:cxnSp macro="">
      <xdr:nvCxnSpPr>
        <xdr:cNvPr id="685" name="直線コネクタ 684"/>
        <xdr:cNvCxnSpPr/>
      </xdr:nvCxnSpPr>
      <xdr:spPr>
        <a:xfrm>
          <a:off x="14881225" y="15057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48260</xdr:rowOff>
    </xdr:from>
    <xdr:to xmlns:xdr="http://schemas.openxmlformats.org/drawingml/2006/spreadsheetDrawing">
      <xdr:col>85</xdr:col>
      <xdr:colOff>127000</xdr:colOff>
      <xdr:row>95</xdr:row>
      <xdr:rowOff>68580</xdr:rowOff>
    </xdr:to>
    <xdr:cxnSp macro="">
      <xdr:nvCxnSpPr>
        <xdr:cNvPr id="686" name="直線コネクタ 685"/>
        <xdr:cNvCxnSpPr/>
      </xdr:nvCxnSpPr>
      <xdr:spPr>
        <a:xfrm flipV="1">
          <a:off x="14195425" y="15764510"/>
          <a:ext cx="7747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153670</xdr:rowOff>
    </xdr:from>
    <xdr:ext cx="534670" cy="259080"/>
    <xdr:sp macro="" textlink="">
      <xdr:nvSpPr>
        <xdr:cNvPr id="687" name="積立金平均値テキスト"/>
        <xdr:cNvSpPr txBox="1"/>
      </xdr:nvSpPr>
      <xdr:spPr>
        <a:xfrm>
          <a:off x="15017750" y="16041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3810</xdr:rowOff>
    </xdr:from>
    <xdr:to xmlns:xdr="http://schemas.openxmlformats.org/drawingml/2006/spreadsheetDrawing">
      <xdr:col>85</xdr:col>
      <xdr:colOff>174625</xdr:colOff>
      <xdr:row>97</xdr:row>
      <xdr:rowOff>105410</xdr:rowOff>
    </xdr:to>
    <xdr:sp macro="" textlink="">
      <xdr:nvSpPr>
        <xdr:cNvPr id="688" name="フローチャート: 判断 687"/>
        <xdr:cNvSpPr/>
      </xdr:nvSpPr>
      <xdr:spPr>
        <a:xfrm>
          <a:off x="14919325" y="160629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68580</xdr:rowOff>
    </xdr:from>
    <xdr:to xmlns:xdr="http://schemas.openxmlformats.org/drawingml/2006/spreadsheetDrawing">
      <xdr:col>81</xdr:col>
      <xdr:colOff>50800</xdr:colOff>
      <xdr:row>95</xdr:row>
      <xdr:rowOff>114300</xdr:rowOff>
    </xdr:to>
    <xdr:cxnSp macro="">
      <xdr:nvCxnSpPr>
        <xdr:cNvPr id="689" name="直線コネクタ 688"/>
        <xdr:cNvCxnSpPr/>
      </xdr:nvCxnSpPr>
      <xdr:spPr>
        <a:xfrm flipV="1">
          <a:off x="13385800" y="15784830"/>
          <a:ext cx="8096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635</xdr:rowOff>
    </xdr:from>
    <xdr:to xmlns:xdr="http://schemas.openxmlformats.org/drawingml/2006/spreadsheetDrawing">
      <xdr:col>81</xdr:col>
      <xdr:colOff>101600</xdr:colOff>
      <xdr:row>97</xdr:row>
      <xdr:rowOff>102235</xdr:rowOff>
    </xdr:to>
    <xdr:sp macro="" textlink="">
      <xdr:nvSpPr>
        <xdr:cNvPr id="690" name="フローチャート: 判断 689"/>
        <xdr:cNvSpPr/>
      </xdr:nvSpPr>
      <xdr:spPr>
        <a:xfrm>
          <a:off x="14144625"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93345</xdr:rowOff>
    </xdr:from>
    <xdr:ext cx="530860" cy="259080"/>
    <xdr:sp macro="" textlink="">
      <xdr:nvSpPr>
        <xdr:cNvPr id="691" name="テキスト ボックス 690"/>
        <xdr:cNvSpPr txBox="1"/>
      </xdr:nvSpPr>
      <xdr:spPr>
        <a:xfrm>
          <a:off x="13959840" y="16152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93</xdr:row>
      <xdr:rowOff>144780</xdr:rowOff>
    </xdr:from>
    <xdr:to xmlns:xdr="http://schemas.openxmlformats.org/drawingml/2006/spreadsheetDrawing">
      <xdr:col>76</xdr:col>
      <xdr:colOff>114300</xdr:colOff>
      <xdr:row>95</xdr:row>
      <xdr:rowOff>114300</xdr:rowOff>
    </xdr:to>
    <xdr:cxnSp macro="">
      <xdr:nvCxnSpPr>
        <xdr:cNvPr id="692" name="直線コネクタ 691"/>
        <xdr:cNvCxnSpPr/>
      </xdr:nvCxnSpPr>
      <xdr:spPr>
        <a:xfrm>
          <a:off x="12573000" y="15518130"/>
          <a:ext cx="8128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140335</xdr:rowOff>
    </xdr:from>
    <xdr:to xmlns:xdr="http://schemas.openxmlformats.org/drawingml/2006/spreadsheetDrawing">
      <xdr:col>76</xdr:col>
      <xdr:colOff>165100</xdr:colOff>
      <xdr:row>97</xdr:row>
      <xdr:rowOff>70485</xdr:rowOff>
    </xdr:to>
    <xdr:sp macro="" textlink="">
      <xdr:nvSpPr>
        <xdr:cNvPr id="693" name="フローチャート: 判断 692"/>
        <xdr:cNvSpPr/>
      </xdr:nvSpPr>
      <xdr:spPr>
        <a:xfrm>
          <a:off x="13335000" y="160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61595</xdr:rowOff>
    </xdr:from>
    <xdr:ext cx="530860" cy="259080"/>
    <xdr:sp macro="" textlink="">
      <xdr:nvSpPr>
        <xdr:cNvPr id="694" name="テキスト ボックス 693"/>
        <xdr:cNvSpPr txBox="1"/>
      </xdr:nvSpPr>
      <xdr:spPr>
        <a:xfrm>
          <a:off x="13134340" y="16120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144780</xdr:rowOff>
    </xdr:from>
    <xdr:to xmlns:xdr="http://schemas.openxmlformats.org/drawingml/2006/spreadsheetDrawing">
      <xdr:col>71</xdr:col>
      <xdr:colOff>174625</xdr:colOff>
      <xdr:row>94</xdr:row>
      <xdr:rowOff>99060</xdr:rowOff>
    </xdr:to>
    <xdr:cxnSp macro="">
      <xdr:nvCxnSpPr>
        <xdr:cNvPr id="695" name="直線コネクタ 694"/>
        <xdr:cNvCxnSpPr/>
      </xdr:nvCxnSpPr>
      <xdr:spPr>
        <a:xfrm flipV="1">
          <a:off x="11750675" y="15518130"/>
          <a:ext cx="822325"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124460</xdr:rowOff>
    </xdr:from>
    <xdr:to xmlns:xdr="http://schemas.openxmlformats.org/drawingml/2006/spreadsheetDrawing">
      <xdr:col>72</xdr:col>
      <xdr:colOff>38100</xdr:colOff>
      <xdr:row>97</xdr:row>
      <xdr:rowOff>54610</xdr:rowOff>
    </xdr:to>
    <xdr:sp macro="" textlink="">
      <xdr:nvSpPr>
        <xdr:cNvPr id="696" name="フローチャート: 判断 695"/>
        <xdr:cNvSpPr/>
      </xdr:nvSpPr>
      <xdr:spPr>
        <a:xfrm>
          <a:off x="12525375" y="160121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45720</xdr:rowOff>
    </xdr:from>
    <xdr:ext cx="530860" cy="259080"/>
    <xdr:sp macro="" textlink="">
      <xdr:nvSpPr>
        <xdr:cNvPr id="697" name="テキスト ボックス 696"/>
        <xdr:cNvSpPr txBox="1"/>
      </xdr:nvSpPr>
      <xdr:spPr>
        <a:xfrm>
          <a:off x="12324715" y="16104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92710</xdr:rowOff>
    </xdr:from>
    <xdr:to xmlns:xdr="http://schemas.openxmlformats.org/drawingml/2006/spreadsheetDrawing">
      <xdr:col>67</xdr:col>
      <xdr:colOff>101600</xdr:colOff>
      <xdr:row>98</xdr:row>
      <xdr:rowOff>22860</xdr:rowOff>
    </xdr:to>
    <xdr:sp macro="" textlink="">
      <xdr:nvSpPr>
        <xdr:cNvPr id="698" name="フローチャート: 判断 697"/>
        <xdr:cNvSpPr/>
      </xdr:nvSpPr>
      <xdr:spPr>
        <a:xfrm>
          <a:off x="11699875" y="161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13970</xdr:rowOff>
    </xdr:from>
    <xdr:ext cx="530860" cy="259080"/>
    <xdr:sp macro="" textlink="">
      <xdr:nvSpPr>
        <xdr:cNvPr id="699" name="テキスト ボックス 698"/>
        <xdr:cNvSpPr txBox="1"/>
      </xdr:nvSpPr>
      <xdr:spPr>
        <a:xfrm>
          <a:off x="11515090" y="16244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3" name="テキスト ボックス 702"/>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168910</xdr:rowOff>
    </xdr:from>
    <xdr:to xmlns:xdr="http://schemas.openxmlformats.org/drawingml/2006/spreadsheetDrawing">
      <xdr:col>85</xdr:col>
      <xdr:colOff>174625</xdr:colOff>
      <xdr:row>95</xdr:row>
      <xdr:rowOff>99060</xdr:rowOff>
    </xdr:to>
    <xdr:sp macro="" textlink="">
      <xdr:nvSpPr>
        <xdr:cNvPr id="705" name="楕円 704"/>
        <xdr:cNvSpPr/>
      </xdr:nvSpPr>
      <xdr:spPr>
        <a:xfrm>
          <a:off x="14919325" y="157137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94</xdr:row>
      <xdr:rowOff>20320</xdr:rowOff>
    </xdr:from>
    <xdr:ext cx="534670" cy="255270"/>
    <xdr:sp macro="" textlink="">
      <xdr:nvSpPr>
        <xdr:cNvPr id="706" name="積立金該当値テキスト"/>
        <xdr:cNvSpPr txBox="1"/>
      </xdr:nvSpPr>
      <xdr:spPr>
        <a:xfrm>
          <a:off x="15017750" y="155651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17780</xdr:rowOff>
    </xdr:from>
    <xdr:to xmlns:xdr="http://schemas.openxmlformats.org/drawingml/2006/spreadsheetDrawing">
      <xdr:col>81</xdr:col>
      <xdr:colOff>101600</xdr:colOff>
      <xdr:row>95</xdr:row>
      <xdr:rowOff>119380</xdr:rowOff>
    </xdr:to>
    <xdr:sp macro="" textlink="">
      <xdr:nvSpPr>
        <xdr:cNvPr id="707" name="楕円 706"/>
        <xdr:cNvSpPr/>
      </xdr:nvSpPr>
      <xdr:spPr>
        <a:xfrm>
          <a:off x="14144625" y="157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135890</xdr:rowOff>
    </xdr:from>
    <xdr:ext cx="530860" cy="259080"/>
    <xdr:sp macro="" textlink="">
      <xdr:nvSpPr>
        <xdr:cNvPr id="708" name="テキスト ボックス 707"/>
        <xdr:cNvSpPr txBox="1"/>
      </xdr:nvSpPr>
      <xdr:spPr>
        <a:xfrm>
          <a:off x="13959840" y="15509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63500</xdr:rowOff>
    </xdr:from>
    <xdr:to xmlns:xdr="http://schemas.openxmlformats.org/drawingml/2006/spreadsheetDrawing">
      <xdr:col>76</xdr:col>
      <xdr:colOff>165100</xdr:colOff>
      <xdr:row>95</xdr:row>
      <xdr:rowOff>165100</xdr:rowOff>
    </xdr:to>
    <xdr:sp macro="" textlink="">
      <xdr:nvSpPr>
        <xdr:cNvPr id="709" name="楕円 708"/>
        <xdr:cNvSpPr/>
      </xdr:nvSpPr>
      <xdr:spPr>
        <a:xfrm>
          <a:off x="13335000" y="15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10160</xdr:rowOff>
    </xdr:from>
    <xdr:ext cx="530860" cy="259080"/>
    <xdr:sp macro="" textlink="">
      <xdr:nvSpPr>
        <xdr:cNvPr id="710" name="テキスト ボックス 709"/>
        <xdr:cNvSpPr txBox="1"/>
      </xdr:nvSpPr>
      <xdr:spPr>
        <a:xfrm>
          <a:off x="13134340" y="15554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93980</xdr:rowOff>
    </xdr:from>
    <xdr:to xmlns:xdr="http://schemas.openxmlformats.org/drawingml/2006/spreadsheetDrawing">
      <xdr:col>72</xdr:col>
      <xdr:colOff>38100</xdr:colOff>
      <xdr:row>94</xdr:row>
      <xdr:rowOff>24130</xdr:rowOff>
    </xdr:to>
    <xdr:sp macro="" textlink="">
      <xdr:nvSpPr>
        <xdr:cNvPr id="711" name="楕円 710"/>
        <xdr:cNvSpPr/>
      </xdr:nvSpPr>
      <xdr:spPr>
        <a:xfrm>
          <a:off x="12525375" y="15467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40640</xdr:rowOff>
    </xdr:from>
    <xdr:ext cx="598805" cy="255270"/>
    <xdr:sp macro="" textlink="">
      <xdr:nvSpPr>
        <xdr:cNvPr id="712" name="テキスト ボックス 711"/>
        <xdr:cNvSpPr txBox="1"/>
      </xdr:nvSpPr>
      <xdr:spPr>
        <a:xfrm>
          <a:off x="12292330" y="152425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48260</xdr:rowOff>
    </xdr:from>
    <xdr:to xmlns:xdr="http://schemas.openxmlformats.org/drawingml/2006/spreadsheetDrawing">
      <xdr:col>67</xdr:col>
      <xdr:colOff>101600</xdr:colOff>
      <xdr:row>94</xdr:row>
      <xdr:rowOff>149860</xdr:rowOff>
    </xdr:to>
    <xdr:sp macro="" textlink="">
      <xdr:nvSpPr>
        <xdr:cNvPr id="713" name="楕円 712"/>
        <xdr:cNvSpPr/>
      </xdr:nvSpPr>
      <xdr:spPr>
        <a:xfrm>
          <a:off x="11699875" y="155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166370</xdr:rowOff>
    </xdr:from>
    <xdr:ext cx="598805" cy="255270"/>
    <xdr:sp macro="" textlink="">
      <xdr:nvSpPr>
        <xdr:cNvPr id="714" name="テキスト ボックス 713"/>
        <xdr:cNvSpPr txBox="1"/>
      </xdr:nvSpPr>
      <xdr:spPr>
        <a:xfrm>
          <a:off x="11482705" y="153682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15" name="正方形/長方形 714"/>
        <xdr:cNvSpPr/>
      </xdr:nvSpPr>
      <xdr:spPr>
        <a:xfrm>
          <a:off x="167640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22" name="正方形/長方形 721"/>
        <xdr:cNvSpPr/>
      </xdr:nvSpPr>
      <xdr:spPr>
        <a:xfrm>
          <a:off x="167640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24155"/>
    <xdr:sp macro="" textlink="">
      <xdr:nvSpPr>
        <xdr:cNvPr id="723" name="テキスト ボックス 722"/>
        <xdr:cNvSpPr txBox="1"/>
      </xdr:nvSpPr>
      <xdr:spPr>
        <a:xfrm>
          <a:off x="167417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24" name="直線コネクタ 723"/>
        <xdr:cNvCxnSpPr/>
      </xdr:nvCxnSpPr>
      <xdr:spPr>
        <a:xfrm>
          <a:off x="167640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6764000" y="6419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7810"/>
    <xdr:sp macro="" textlink="">
      <xdr:nvSpPr>
        <xdr:cNvPr id="726" name="テキスト ボックス 725"/>
        <xdr:cNvSpPr txBox="1"/>
      </xdr:nvSpPr>
      <xdr:spPr>
        <a:xfrm>
          <a:off x="16546830" y="62801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6764000" y="5975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27685" cy="254635"/>
    <xdr:sp macro="" textlink="">
      <xdr:nvSpPr>
        <xdr:cNvPr id="728" name="テキスト ボックス 727"/>
        <xdr:cNvSpPr txBox="1"/>
      </xdr:nvSpPr>
      <xdr:spPr>
        <a:xfrm>
          <a:off x="16280130" y="58394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81915</xdr:rowOff>
    </xdr:from>
    <xdr:to xmlns:xdr="http://schemas.openxmlformats.org/drawingml/2006/spreadsheetDrawing">
      <xdr:col>120</xdr:col>
      <xdr:colOff>114300</xdr:colOff>
      <xdr:row>33</xdr:row>
      <xdr:rowOff>81915</xdr:rowOff>
    </xdr:to>
    <xdr:cxnSp macro="">
      <xdr:nvCxnSpPr>
        <xdr:cNvPr id="729" name="直線コネクタ 728"/>
        <xdr:cNvCxnSpPr/>
      </xdr:nvCxnSpPr>
      <xdr:spPr>
        <a:xfrm>
          <a:off x="16764000" y="5536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111125</xdr:rowOff>
    </xdr:from>
    <xdr:ext cx="527685" cy="257810"/>
    <xdr:sp macro="" textlink="">
      <xdr:nvSpPr>
        <xdr:cNvPr id="730" name="テキスト ボックス 729"/>
        <xdr:cNvSpPr txBox="1"/>
      </xdr:nvSpPr>
      <xdr:spPr>
        <a:xfrm>
          <a:off x="16280130" y="540067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6764000" y="5099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27685" cy="257810"/>
    <xdr:sp macro="" textlink="">
      <xdr:nvSpPr>
        <xdr:cNvPr id="732" name="テキスト ボックス 731"/>
        <xdr:cNvSpPr txBox="1"/>
      </xdr:nvSpPr>
      <xdr:spPr>
        <a:xfrm>
          <a:off x="16280130" y="49593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27685" cy="254635"/>
    <xdr:sp macro="" textlink="">
      <xdr:nvSpPr>
        <xdr:cNvPr id="734" name="テキスト ボックス 733"/>
        <xdr:cNvSpPr txBox="1"/>
      </xdr:nvSpPr>
      <xdr:spPr>
        <a:xfrm>
          <a:off x="16280130" y="4518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35" name="投資及び出資金グラフ枠"/>
        <xdr:cNvSpPr/>
      </xdr:nvSpPr>
      <xdr:spPr>
        <a:xfrm>
          <a:off x="167640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40005</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0318095" y="5164455"/>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142875</xdr:rowOff>
    </xdr:from>
    <xdr:ext cx="249555" cy="257810"/>
    <xdr:sp macro="" textlink="">
      <xdr:nvSpPr>
        <xdr:cNvPr id="737" name="投資及び出資金最小値テキスト"/>
        <xdr:cNvSpPr txBox="1"/>
      </xdr:nvSpPr>
      <xdr:spPr>
        <a:xfrm>
          <a:off x="20370800" y="64230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0246975" y="641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158750</xdr:rowOff>
    </xdr:from>
    <xdr:ext cx="534670" cy="255905"/>
    <xdr:sp macro="" textlink="">
      <xdr:nvSpPr>
        <xdr:cNvPr id="739" name="投資及び出資金最大値テキスト"/>
        <xdr:cNvSpPr txBox="1"/>
      </xdr:nvSpPr>
      <xdr:spPr>
        <a:xfrm>
          <a:off x="20370800" y="4953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40005</xdr:rowOff>
    </xdr:from>
    <xdr:to xmlns:xdr="http://schemas.openxmlformats.org/drawingml/2006/spreadsheetDrawing">
      <xdr:col>116</xdr:col>
      <xdr:colOff>152400</xdr:colOff>
      <xdr:row>31</xdr:row>
      <xdr:rowOff>40005</xdr:rowOff>
    </xdr:to>
    <xdr:cxnSp macro="">
      <xdr:nvCxnSpPr>
        <xdr:cNvPr id="740" name="直線コネクタ 739"/>
        <xdr:cNvCxnSpPr/>
      </xdr:nvCxnSpPr>
      <xdr:spPr>
        <a:xfrm>
          <a:off x="20246975" y="5164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33</xdr:row>
      <xdr:rowOff>76835</xdr:rowOff>
    </xdr:from>
    <xdr:to xmlns:xdr="http://schemas.openxmlformats.org/drawingml/2006/spreadsheetDrawing">
      <xdr:col>116</xdr:col>
      <xdr:colOff>63500</xdr:colOff>
      <xdr:row>35</xdr:row>
      <xdr:rowOff>127635</xdr:rowOff>
    </xdr:to>
    <xdr:cxnSp macro="">
      <xdr:nvCxnSpPr>
        <xdr:cNvPr id="741" name="直線コネクタ 740"/>
        <xdr:cNvCxnSpPr/>
      </xdr:nvCxnSpPr>
      <xdr:spPr>
        <a:xfrm flipV="1">
          <a:off x="19558000" y="5531485"/>
          <a:ext cx="762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469900" cy="257810"/>
    <xdr:sp macro="" textlink="">
      <xdr:nvSpPr>
        <xdr:cNvPr id="742" name="投資及び出資金平均値テキスト"/>
        <xdr:cNvSpPr txBox="1"/>
      </xdr:nvSpPr>
      <xdr:spPr>
        <a:xfrm>
          <a:off x="20370800" y="61925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99060</xdr:rowOff>
    </xdr:from>
    <xdr:to xmlns:xdr="http://schemas.openxmlformats.org/drawingml/2006/spreadsheetDrawing">
      <xdr:col>116</xdr:col>
      <xdr:colOff>114300</xdr:colOff>
      <xdr:row>38</xdr:row>
      <xdr:rowOff>29210</xdr:rowOff>
    </xdr:to>
    <xdr:sp macro="" textlink="">
      <xdr:nvSpPr>
        <xdr:cNvPr id="743" name="フローチャート: 判断 742"/>
        <xdr:cNvSpPr/>
      </xdr:nvSpPr>
      <xdr:spPr>
        <a:xfrm>
          <a:off x="20269200" y="6214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112395</xdr:rowOff>
    </xdr:from>
    <xdr:to xmlns:xdr="http://schemas.openxmlformats.org/drawingml/2006/spreadsheetDrawing">
      <xdr:col>111</xdr:col>
      <xdr:colOff>174625</xdr:colOff>
      <xdr:row>35</xdr:row>
      <xdr:rowOff>127635</xdr:rowOff>
    </xdr:to>
    <xdr:cxnSp macro="">
      <xdr:nvCxnSpPr>
        <xdr:cNvPr id="744" name="直線コネクタ 743"/>
        <xdr:cNvCxnSpPr/>
      </xdr:nvCxnSpPr>
      <xdr:spPr>
        <a:xfrm>
          <a:off x="18735675" y="589724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145415</xdr:rowOff>
    </xdr:from>
    <xdr:to xmlns:xdr="http://schemas.openxmlformats.org/drawingml/2006/spreadsheetDrawing">
      <xdr:col>112</xdr:col>
      <xdr:colOff>38100</xdr:colOff>
      <xdr:row>38</xdr:row>
      <xdr:rowOff>75565</xdr:rowOff>
    </xdr:to>
    <xdr:sp macro="" textlink="">
      <xdr:nvSpPr>
        <xdr:cNvPr id="745" name="フローチャート: 判断 744"/>
        <xdr:cNvSpPr/>
      </xdr:nvSpPr>
      <xdr:spPr>
        <a:xfrm>
          <a:off x="19510375" y="6260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66675</xdr:rowOff>
    </xdr:from>
    <xdr:ext cx="466090" cy="258445"/>
    <xdr:sp macro="" textlink="">
      <xdr:nvSpPr>
        <xdr:cNvPr id="746" name="テキスト ボックス 745"/>
        <xdr:cNvSpPr txBox="1"/>
      </xdr:nvSpPr>
      <xdr:spPr>
        <a:xfrm>
          <a:off x="19342100" y="63468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112395</xdr:rowOff>
    </xdr:from>
    <xdr:to xmlns:xdr="http://schemas.openxmlformats.org/drawingml/2006/spreadsheetDrawing">
      <xdr:col>107</xdr:col>
      <xdr:colOff>50800</xdr:colOff>
      <xdr:row>36</xdr:row>
      <xdr:rowOff>5080</xdr:rowOff>
    </xdr:to>
    <xdr:cxnSp macro="">
      <xdr:nvCxnSpPr>
        <xdr:cNvPr id="747" name="直線コネクタ 746"/>
        <xdr:cNvCxnSpPr/>
      </xdr:nvCxnSpPr>
      <xdr:spPr>
        <a:xfrm flipV="1">
          <a:off x="17926050" y="5897245"/>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157480</xdr:rowOff>
    </xdr:from>
    <xdr:to xmlns:xdr="http://schemas.openxmlformats.org/drawingml/2006/spreadsheetDrawing">
      <xdr:col>107</xdr:col>
      <xdr:colOff>101600</xdr:colOff>
      <xdr:row>38</xdr:row>
      <xdr:rowOff>87630</xdr:rowOff>
    </xdr:to>
    <xdr:sp macro="" textlink="">
      <xdr:nvSpPr>
        <xdr:cNvPr id="748" name="フローチャート: 判断 747"/>
        <xdr:cNvSpPr/>
      </xdr:nvSpPr>
      <xdr:spPr>
        <a:xfrm>
          <a:off x="18684875" y="6272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78105</xdr:rowOff>
    </xdr:from>
    <xdr:ext cx="466090" cy="258445"/>
    <xdr:sp macro="" textlink="">
      <xdr:nvSpPr>
        <xdr:cNvPr id="749" name="テキスト ボックス 748"/>
        <xdr:cNvSpPr txBox="1"/>
      </xdr:nvSpPr>
      <xdr:spPr>
        <a:xfrm>
          <a:off x="18516600" y="63582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35</xdr:row>
      <xdr:rowOff>108585</xdr:rowOff>
    </xdr:from>
    <xdr:to xmlns:xdr="http://schemas.openxmlformats.org/drawingml/2006/spreadsheetDrawing">
      <xdr:col>102</xdr:col>
      <xdr:colOff>114300</xdr:colOff>
      <xdr:row>36</xdr:row>
      <xdr:rowOff>5080</xdr:rowOff>
    </xdr:to>
    <xdr:cxnSp macro="">
      <xdr:nvCxnSpPr>
        <xdr:cNvPr id="750" name="直線コネクタ 749"/>
        <xdr:cNvCxnSpPr/>
      </xdr:nvCxnSpPr>
      <xdr:spPr>
        <a:xfrm>
          <a:off x="17113250" y="5893435"/>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160020</xdr:rowOff>
    </xdr:from>
    <xdr:to xmlns:xdr="http://schemas.openxmlformats.org/drawingml/2006/spreadsheetDrawing">
      <xdr:col>102</xdr:col>
      <xdr:colOff>165100</xdr:colOff>
      <xdr:row>38</xdr:row>
      <xdr:rowOff>90170</xdr:rowOff>
    </xdr:to>
    <xdr:sp macro="" textlink="">
      <xdr:nvSpPr>
        <xdr:cNvPr id="751" name="フローチャート: 判断 750"/>
        <xdr:cNvSpPr/>
      </xdr:nvSpPr>
      <xdr:spPr>
        <a:xfrm>
          <a:off x="17875250" y="6275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80645</xdr:rowOff>
    </xdr:from>
    <xdr:ext cx="466090" cy="258445"/>
    <xdr:sp macro="" textlink="">
      <xdr:nvSpPr>
        <xdr:cNvPr id="752" name="テキスト ボックス 751"/>
        <xdr:cNvSpPr txBox="1"/>
      </xdr:nvSpPr>
      <xdr:spPr>
        <a:xfrm>
          <a:off x="17706975" y="63607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165100</xdr:rowOff>
    </xdr:from>
    <xdr:to xmlns:xdr="http://schemas.openxmlformats.org/drawingml/2006/spreadsheetDrawing">
      <xdr:col>98</xdr:col>
      <xdr:colOff>38100</xdr:colOff>
      <xdr:row>38</xdr:row>
      <xdr:rowOff>95885</xdr:rowOff>
    </xdr:to>
    <xdr:sp macro="" textlink="">
      <xdr:nvSpPr>
        <xdr:cNvPr id="753" name="フローチャート: 判断 752"/>
        <xdr:cNvSpPr/>
      </xdr:nvSpPr>
      <xdr:spPr>
        <a:xfrm>
          <a:off x="17065625" y="628015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86360</xdr:rowOff>
    </xdr:from>
    <xdr:ext cx="466090" cy="254635"/>
    <xdr:sp macro="" textlink="">
      <xdr:nvSpPr>
        <xdr:cNvPr id="754" name="テキスト ボックス 753"/>
        <xdr:cNvSpPr txBox="1"/>
      </xdr:nvSpPr>
      <xdr:spPr>
        <a:xfrm>
          <a:off x="16897350" y="636651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8445"/>
    <xdr:sp macro="" textlink="">
      <xdr:nvSpPr>
        <xdr:cNvPr id="755" name="テキスト ボックス 754"/>
        <xdr:cNvSpPr txBox="1"/>
      </xdr:nvSpPr>
      <xdr:spPr>
        <a:xfrm>
          <a:off x="20145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79375</xdr:rowOff>
    </xdr:from>
    <xdr:ext cx="762000" cy="258445"/>
    <xdr:sp macro="" textlink="">
      <xdr:nvSpPr>
        <xdr:cNvPr id="756" name="テキスト ボックス 755"/>
        <xdr:cNvSpPr txBox="1"/>
      </xdr:nvSpPr>
      <xdr:spPr>
        <a:xfrm>
          <a:off x="19383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62000" cy="258445"/>
    <xdr:sp macro="" textlink="">
      <xdr:nvSpPr>
        <xdr:cNvPr id="757" name="テキスト ボックス 756"/>
        <xdr:cNvSpPr txBox="1"/>
      </xdr:nvSpPr>
      <xdr:spPr>
        <a:xfrm>
          <a:off x="18561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8445"/>
    <xdr:sp macro="" textlink="">
      <xdr:nvSpPr>
        <xdr:cNvPr id="758" name="テキスト ボックス 757"/>
        <xdr:cNvSpPr txBox="1"/>
      </xdr:nvSpPr>
      <xdr:spPr>
        <a:xfrm>
          <a:off x="17751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79375</xdr:rowOff>
    </xdr:from>
    <xdr:ext cx="762000" cy="258445"/>
    <xdr:sp macro="" textlink="">
      <xdr:nvSpPr>
        <xdr:cNvPr id="759" name="テキスト ボックス 758"/>
        <xdr:cNvSpPr txBox="1"/>
      </xdr:nvSpPr>
      <xdr:spPr>
        <a:xfrm>
          <a:off x="16938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26670</xdr:rowOff>
    </xdr:from>
    <xdr:to xmlns:xdr="http://schemas.openxmlformats.org/drawingml/2006/spreadsheetDrawing">
      <xdr:col>116</xdr:col>
      <xdr:colOff>114300</xdr:colOff>
      <xdr:row>33</xdr:row>
      <xdr:rowOff>128270</xdr:rowOff>
    </xdr:to>
    <xdr:sp macro="" textlink="">
      <xdr:nvSpPr>
        <xdr:cNvPr id="760" name="楕円 759"/>
        <xdr:cNvSpPr/>
      </xdr:nvSpPr>
      <xdr:spPr>
        <a:xfrm>
          <a:off x="20269200" y="54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48895</xdr:rowOff>
    </xdr:from>
    <xdr:ext cx="534670" cy="258445"/>
    <xdr:sp macro="" textlink="">
      <xdr:nvSpPr>
        <xdr:cNvPr id="761" name="投資及び出資金該当値テキスト"/>
        <xdr:cNvSpPr txBox="1"/>
      </xdr:nvSpPr>
      <xdr:spPr>
        <a:xfrm>
          <a:off x="20370800" y="5338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76200</xdr:rowOff>
    </xdr:from>
    <xdr:to xmlns:xdr="http://schemas.openxmlformats.org/drawingml/2006/spreadsheetDrawing">
      <xdr:col>112</xdr:col>
      <xdr:colOff>38100</xdr:colOff>
      <xdr:row>36</xdr:row>
      <xdr:rowOff>6350</xdr:rowOff>
    </xdr:to>
    <xdr:sp macro="" textlink="">
      <xdr:nvSpPr>
        <xdr:cNvPr id="762" name="楕円 761"/>
        <xdr:cNvSpPr/>
      </xdr:nvSpPr>
      <xdr:spPr>
        <a:xfrm>
          <a:off x="19510375" y="5861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23495</xdr:rowOff>
    </xdr:from>
    <xdr:ext cx="530860" cy="257810"/>
    <xdr:sp macro="" textlink="">
      <xdr:nvSpPr>
        <xdr:cNvPr id="763" name="テキスト ボックス 762"/>
        <xdr:cNvSpPr txBox="1"/>
      </xdr:nvSpPr>
      <xdr:spPr>
        <a:xfrm>
          <a:off x="19309715" y="56432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62230</xdr:rowOff>
    </xdr:from>
    <xdr:to xmlns:xdr="http://schemas.openxmlformats.org/drawingml/2006/spreadsheetDrawing">
      <xdr:col>107</xdr:col>
      <xdr:colOff>101600</xdr:colOff>
      <xdr:row>35</xdr:row>
      <xdr:rowOff>163830</xdr:rowOff>
    </xdr:to>
    <xdr:sp macro="" textlink="">
      <xdr:nvSpPr>
        <xdr:cNvPr id="764" name="楕円 763"/>
        <xdr:cNvSpPr/>
      </xdr:nvSpPr>
      <xdr:spPr>
        <a:xfrm>
          <a:off x="18684875"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8255</xdr:rowOff>
    </xdr:from>
    <xdr:ext cx="530860" cy="257810"/>
    <xdr:sp macro="" textlink="">
      <xdr:nvSpPr>
        <xdr:cNvPr id="765" name="テキスト ボックス 764"/>
        <xdr:cNvSpPr txBox="1"/>
      </xdr:nvSpPr>
      <xdr:spPr>
        <a:xfrm>
          <a:off x="18500090" y="562800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125730</xdr:rowOff>
    </xdr:from>
    <xdr:to xmlns:xdr="http://schemas.openxmlformats.org/drawingml/2006/spreadsheetDrawing">
      <xdr:col>102</xdr:col>
      <xdr:colOff>165100</xdr:colOff>
      <xdr:row>36</xdr:row>
      <xdr:rowOff>55880</xdr:rowOff>
    </xdr:to>
    <xdr:sp macro="" textlink="">
      <xdr:nvSpPr>
        <xdr:cNvPr id="766" name="楕円 765"/>
        <xdr:cNvSpPr/>
      </xdr:nvSpPr>
      <xdr:spPr>
        <a:xfrm>
          <a:off x="17875250" y="5910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72390</xdr:rowOff>
    </xdr:from>
    <xdr:ext cx="530860" cy="258445"/>
    <xdr:sp macro="" textlink="">
      <xdr:nvSpPr>
        <xdr:cNvPr id="767" name="テキスト ボックス 766"/>
        <xdr:cNvSpPr txBox="1"/>
      </xdr:nvSpPr>
      <xdr:spPr>
        <a:xfrm>
          <a:off x="17674590" y="569214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57785</xdr:rowOff>
    </xdr:from>
    <xdr:to xmlns:xdr="http://schemas.openxmlformats.org/drawingml/2006/spreadsheetDrawing">
      <xdr:col>98</xdr:col>
      <xdr:colOff>38100</xdr:colOff>
      <xdr:row>35</xdr:row>
      <xdr:rowOff>159385</xdr:rowOff>
    </xdr:to>
    <xdr:sp macro="" textlink="">
      <xdr:nvSpPr>
        <xdr:cNvPr id="768" name="楕円 767"/>
        <xdr:cNvSpPr/>
      </xdr:nvSpPr>
      <xdr:spPr>
        <a:xfrm>
          <a:off x="17065625" y="58426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34</xdr:row>
      <xdr:rowOff>4445</xdr:rowOff>
    </xdr:from>
    <xdr:ext cx="530860" cy="258445"/>
    <xdr:sp macro="" textlink="">
      <xdr:nvSpPr>
        <xdr:cNvPr id="769" name="テキスト ボックス 768"/>
        <xdr:cNvSpPr txBox="1"/>
      </xdr:nvSpPr>
      <xdr:spPr>
        <a:xfrm>
          <a:off x="16864965" y="56241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70" name="正方形/長方形 769"/>
        <xdr:cNvSpPr/>
      </xdr:nvSpPr>
      <xdr:spPr>
        <a:xfrm>
          <a:off x="167640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77" name="正方形/長方形 776"/>
        <xdr:cNvSpPr/>
      </xdr:nvSpPr>
      <xdr:spPr>
        <a:xfrm>
          <a:off x="167640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24155"/>
    <xdr:sp macro="" textlink="">
      <xdr:nvSpPr>
        <xdr:cNvPr id="778" name="テキスト ボックス 777"/>
        <xdr:cNvSpPr txBox="1"/>
      </xdr:nvSpPr>
      <xdr:spPr>
        <a:xfrm>
          <a:off x="167417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79" name="直線コネクタ 778"/>
        <xdr:cNvCxnSpPr/>
      </xdr:nvCxnSpPr>
      <xdr:spPr>
        <a:xfrm>
          <a:off x="167640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43815</xdr:rowOff>
    </xdr:from>
    <xdr:to xmlns:xdr="http://schemas.openxmlformats.org/drawingml/2006/spreadsheetDrawing">
      <xdr:col>120</xdr:col>
      <xdr:colOff>114300</xdr:colOff>
      <xdr:row>59</xdr:row>
      <xdr:rowOff>43815</xdr:rowOff>
    </xdr:to>
    <xdr:cxnSp macro="">
      <xdr:nvCxnSpPr>
        <xdr:cNvPr id="780" name="直線コネクタ 779"/>
        <xdr:cNvCxnSpPr/>
      </xdr:nvCxnSpPr>
      <xdr:spPr>
        <a:xfrm>
          <a:off x="167640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8445"/>
    <xdr:sp macro="" textlink="">
      <xdr:nvSpPr>
        <xdr:cNvPr id="781" name="テキスト ボックス 780"/>
        <xdr:cNvSpPr txBox="1"/>
      </xdr:nvSpPr>
      <xdr:spPr>
        <a:xfrm>
          <a:off x="1654683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2" name="直線コネクタ 781"/>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27685" cy="258445"/>
    <xdr:sp macro="" textlink="">
      <xdr:nvSpPr>
        <xdr:cNvPr id="783" name="テキスト ボックス 782"/>
        <xdr:cNvSpPr txBox="1"/>
      </xdr:nvSpPr>
      <xdr:spPr>
        <a:xfrm>
          <a:off x="16280130" y="9287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27685" cy="257810"/>
    <xdr:sp macro="" textlink="">
      <xdr:nvSpPr>
        <xdr:cNvPr id="785" name="テキスト ボックス 784"/>
        <xdr:cNvSpPr txBox="1"/>
      </xdr:nvSpPr>
      <xdr:spPr>
        <a:xfrm>
          <a:off x="16280130" y="8921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100965</xdr:rowOff>
    </xdr:from>
    <xdr:to xmlns:xdr="http://schemas.openxmlformats.org/drawingml/2006/spreadsheetDrawing">
      <xdr:col>120</xdr:col>
      <xdr:colOff>114300</xdr:colOff>
      <xdr:row>52</xdr:row>
      <xdr:rowOff>100965</xdr:rowOff>
    </xdr:to>
    <xdr:cxnSp macro="">
      <xdr:nvCxnSpPr>
        <xdr:cNvPr id="786" name="直線コネクタ 785"/>
        <xdr:cNvCxnSpPr/>
      </xdr:nvCxnSpPr>
      <xdr:spPr>
        <a:xfrm>
          <a:off x="167640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27685" cy="255905"/>
    <xdr:sp macro="" textlink="">
      <xdr:nvSpPr>
        <xdr:cNvPr id="787" name="テキスト ボックス 786"/>
        <xdr:cNvSpPr txBox="1"/>
      </xdr:nvSpPr>
      <xdr:spPr>
        <a:xfrm>
          <a:off x="16280130" y="8557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62865</xdr:rowOff>
    </xdr:from>
    <xdr:to xmlns:xdr="http://schemas.openxmlformats.org/drawingml/2006/spreadsheetDrawing">
      <xdr:col>120</xdr:col>
      <xdr:colOff>114300</xdr:colOff>
      <xdr:row>50</xdr:row>
      <xdr:rowOff>62865</xdr:rowOff>
    </xdr:to>
    <xdr:cxnSp macro="">
      <xdr:nvCxnSpPr>
        <xdr:cNvPr id="788" name="直線コネクタ 787"/>
        <xdr:cNvCxnSpPr/>
      </xdr:nvCxnSpPr>
      <xdr:spPr>
        <a:xfrm>
          <a:off x="167640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27685" cy="255905"/>
    <xdr:sp macro="" textlink="">
      <xdr:nvSpPr>
        <xdr:cNvPr id="789" name="テキスト ボックス 788"/>
        <xdr:cNvSpPr txBox="1"/>
      </xdr:nvSpPr>
      <xdr:spPr>
        <a:xfrm>
          <a:off x="16280130" y="8188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27685" cy="254635"/>
    <xdr:sp macro="" textlink="">
      <xdr:nvSpPr>
        <xdr:cNvPr id="791" name="テキスト ボックス 790"/>
        <xdr:cNvSpPr txBox="1"/>
      </xdr:nvSpPr>
      <xdr:spPr>
        <a:xfrm>
          <a:off x="16280130" y="7820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92" name="貸付金グラフ枠"/>
        <xdr:cNvSpPr/>
      </xdr:nvSpPr>
      <xdr:spPr>
        <a:xfrm>
          <a:off x="167640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41910</xdr:rowOff>
    </xdr:from>
    <xdr:to xmlns:xdr="http://schemas.openxmlformats.org/drawingml/2006/spreadsheetDrawing">
      <xdr:col>116</xdr:col>
      <xdr:colOff>62865</xdr:colOff>
      <xdr:row>59</xdr:row>
      <xdr:rowOff>43815</xdr:rowOff>
    </xdr:to>
    <xdr:cxnSp macro="">
      <xdr:nvCxnSpPr>
        <xdr:cNvPr id="793" name="直線コネクタ 792"/>
        <xdr:cNvCxnSpPr/>
      </xdr:nvCxnSpPr>
      <xdr:spPr>
        <a:xfrm flipV="1">
          <a:off x="20318095" y="8303260"/>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8445"/>
    <xdr:sp macro="" textlink="">
      <xdr:nvSpPr>
        <xdr:cNvPr id="794" name="貸付金最小値テキスト"/>
        <xdr:cNvSpPr txBox="1"/>
      </xdr:nvSpPr>
      <xdr:spPr>
        <a:xfrm>
          <a:off x="20370800" y="9794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43815</xdr:rowOff>
    </xdr:from>
    <xdr:to xmlns:xdr="http://schemas.openxmlformats.org/drawingml/2006/spreadsheetDrawing">
      <xdr:col>116</xdr:col>
      <xdr:colOff>152400</xdr:colOff>
      <xdr:row>59</xdr:row>
      <xdr:rowOff>43815</xdr:rowOff>
    </xdr:to>
    <xdr:cxnSp macro="">
      <xdr:nvCxnSpPr>
        <xdr:cNvPr id="795" name="直線コネクタ 794"/>
        <xdr:cNvCxnSpPr/>
      </xdr:nvCxnSpPr>
      <xdr:spPr>
        <a:xfrm>
          <a:off x="20246975" y="9791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160655</xdr:rowOff>
    </xdr:from>
    <xdr:ext cx="534670" cy="255905"/>
    <xdr:sp macro="" textlink="">
      <xdr:nvSpPr>
        <xdr:cNvPr id="796" name="貸付金最大値テキスト"/>
        <xdr:cNvSpPr txBox="1"/>
      </xdr:nvSpPr>
      <xdr:spPr>
        <a:xfrm>
          <a:off x="20370800" y="80918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41910</xdr:rowOff>
    </xdr:from>
    <xdr:to xmlns:xdr="http://schemas.openxmlformats.org/drawingml/2006/spreadsheetDrawing">
      <xdr:col>116</xdr:col>
      <xdr:colOff>152400</xdr:colOff>
      <xdr:row>50</xdr:row>
      <xdr:rowOff>41910</xdr:rowOff>
    </xdr:to>
    <xdr:cxnSp macro="">
      <xdr:nvCxnSpPr>
        <xdr:cNvPr id="797" name="直線コネクタ 796"/>
        <xdr:cNvCxnSpPr/>
      </xdr:nvCxnSpPr>
      <xdr:spPr>
        <a:xfrm>
          <a:off x="20246975" y="8303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165100</xdr:rowOff>
    </xdr:from>
    <xdr:to xmlns:xdr="http://schemas.openxmlformats.org/drawingml/2006/spreadsheetDrawing">
      <xdr:col>116</xdr:col>
      <xdr:colOff>63500</xdr:colOff>
      <xdr:row>58</xdr:row>
      <xdr:rowOff>20955</xdr:rowOff>
    </xdr:to>
    <xdr:cxnSp macro="">
      <xdr:nvCxnSpPr>
        <xdr:cNvPr id="798" name="直線コネクタ 797"/>
        <xdr:cNvCxnSpPr/>
      </xdr:nvCxnSpPr>
      <xdr:spPr>
        <a:xfrm>
          <a:off x="19558000" y="9086850"/>
          <a:ext cx="762000" cy="516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146050</xdr:rowOff>
    </xdr:from>
    <xdr:ext cx="469900" cy="257810"/>
    <xdr:sp macro="" textlink="">
      <xdr:nvSpPr>
        <xdr:cNvPr id="799" name="貸付金平均値テキスト"/>
        <xdr:cNvSpPr txBox="1"/>
      </xdr:nvSpPr>
      <xdr:spPr>
        <a:xfrm>
          <a:off x="20370800" y="95631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97790</xdr:rowOff>
    </xdr:to>
    <xdr:sp macro="" textlink="">
      <xdr:nvSpPr>
        <xdr:cNvPr id="800" name="フローチャート: 判断 799"/>
        <xdr:cNvSpPr/>
      </xdr:nvSpPr>
      <xdr:spPr>
        <a:xfrm>
          <a:off x="20269200" y="9582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165100</xdr:rowOff>
    </xdr:from>
    <xdr:to xmlns:xdr="http://schemas.openxmlformats.org/drawingml/2006/spreadsheetDrawing">
      <xdr:col>111</xdr:col>
      <xdr:colOff>174625</xdr:colOff>
      <xdr:row>57</xdr:row>
      <xdr:rowOff>125095</xdr:rowOff>
    </xdr:to>
    <xdr:cxnSp macro="">
      <xdr:nvCxnSpPr>
        <xdr:cNvPr id="801" name="直線コネクタ 800"/>
        <xdr:cNvCxnSpPr/>
      </xdr:nvCxnSpPr>
      <xdr:spPr>
        <a:xfrm flipV="1">
          <a:off x="18735675" y="9086850"/>
          <a:ext cx="822325" cy="455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140335</xdr:rowOff>
    </xdr:from>
    <xdr:to xmlns:xdr="http://schemas.openxmlformats.org/drawingml/2006/spreadsheetDrawing">
      <xdr:col>112</xdr:col>
      <xdr:colOff>38100</xdr:colOff>
      <xdr:row>58</xdr:row>
      <xdr:rowOff>70485</xdr:rowOff>
    </xdr:to>
    <xdr:sp macro="" textlink="">
      <xdr:nvSpPr>
        <xdr:cNvPr id="802" name="フローチャート: 判断 801"/>
        <xdr:cNvSpPr/>
      </xdr:nvSpPr>
      <xdr:spPr>
        <a:xfrm>
          <a:off x="19510375" y="9557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61595</xdr:rowOff>
    </xdr:from>
    <xdr:ext cx="466090" cy="255905"/>
    <xdr:sp macro="" textlink="">
      <xdr:nvSpPr>
        <xdr:cNvPr id="803" name="テキスト ボックス 802"/>
        <xdr:cNvSpPr txBox="1"/>
      </xdr:nvSpPr>
      <xdr:spPr>
        <a:xfrm>
          <a:off x="19342100" y="9643745"/>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109220</xdr:rowOff>
    </xdr:from>
    <xdr:to xmlns:xdr="http://schemas.openxmlformats.org/drawingml/2006/spreadsheetDrawing">
      <xdr:col>107</xdr:col>
      <xdr:colOff>50800</xdr:colOff>
      <xdr:row>57</xdr:row>
      <xdr:rowOff>125095</xdr:rowOff>
    </xdr:to>
    <xdr:cxnSp macro="">
      <xdr:nvCxnSpPr>
        <xdr:cNvPr id="804" name="直線コネクタ 803"/>
        <xdr:cNvCxnSpPr/>
      </xdr:nvCxnSpPr>
      <xdr:spPr>
        <a:xfrm>
          <a:off x="17926050" y="9526270"/>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5715</xdr:rowOff>
    </xdr:from>
    <xdr:to xmlns:xdr="http://schemas.openxmlformats.org/drawingml/2006/spreadsheetDrawing">
      <xdr:col>107</xdr:col>
      <xdr:colOff>101600</xdr:colOff>
      <xdr:row>58</xdr:row>
      <xdr:rowOff>107315</xdr:rowOff>
    </xdr:to>
    <xdr:sp macro="" textlink="">
      <xdr:nvSpPr>
        <xdr:cNvPr id="805" name="フローチャート: 判断 804"/>
        <xdr:cNvSpPr/>
      </xdr:nvSpPr>
      <xdr:spPr>
        <a:xfrm>
          <a:off x="18684875"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97790</xdr:rowOff>
    </xdr:from>
    <xdr:ext cx="466090" cy="255270"/>
    <xdr:sp macro="" textlink="">
      <xdr:nvSpPr>
        <xdr:cNvPr id="806" name="テキスト ボックス 805"/>
        <xdr:cNvSpPr txBox="1"/>
      </xdr:nvSpPr>
      <xdr:spPr>
        <a:xfrm>
          <a:off x="18516600" y="96799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57</xdr:row>
      <xdr:rowOff>98425</xdr:rowOff>
    </xdr:from>
    <xdr:to xmlns:xdr="http://schemas.openxmlformats.org/drawingml/2006/spreadsheetDrawing">
      <xdr:col>102</xdr:col>
      <xdr:colOff>114300</xdr:colOff>
      <xdr:row>57</xdr:row>
      <xdr:rowOff>109220</xdr:rowOff>
    </xdr:to>
    <xdr:cxnSp macro="">
      <xdr:nvCxnSpPr>
        <xdr:cNvPr id="807" name="直線コネクタ 806"/>
        <xdr:cNvCxnSpPr/>
      </xdr:nvCxnSpPr>
      <xdr:spPr>
        <a:xfrm>
          <a:off x="17113250" y="951547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162560</xdr:rowOff>
    </xdr:from>
    <xdr:to xmlns:xdr="http://schemas.openxmlformats.org/drawingml/2006/spreadsheetDrawing">
      <xdr:col>102</xdr:col>
      <xdr:colOff>165100</xdr:colOff>
      <xdr:row>58</xdr:row>
      <xdr:rowOff>92710</xdr:rowOff>
    </xdr:to>
    <xdr:sp macro="" textlink="">
      <xdr:nvSpPr>
        <xdr:cNvPr id="808" name="フローチャート: 判断 807"/>
        <xdr:cNvSpPr/>
      </xdr:nvSpPr>
      <xdr:spPr>
        <a:xfrm>
          <a:off x="17875250" y="9579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83820</xdr:rowOff>
    </xdr:from>
    <xdr:ext cx="466090" cy="255270"/>
    <xdr:sp macro="" textlink="">
      <xdr:nvSpPr>
        <xdr:cNvPr id="809" name="テキスト ボックス 808"/>
        <xdr:cNvSpPr txBox="1"/>
      </xdr:nvSpPr>
      <xdr:spPr>
        <a:xfrm>
          <a:off x="17706975" y="9665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160020</xdr:rowOff>
    </xdr:from>
    <xdr:to xmlns:xdr="http://schemas.openxmlformats.org/drawingml/2006/spreadsheetDrawing">
      <xdr:col>98</xdr:col>
      <xdr:colOff>38100</xdr:colOff>
      <xdr:row>58</xdr:row>
      <xdr:rowOff>90170</xdr:rowOff>
    </xdr:to>
    <xdr:sp macro="" textlink="">
      <xdr:nvSpPr>
        <xdr:cNvPr id="810" name="フローチャート: 判断 809"/>
        <xdr:cNvSpPr/>
      </xdr:nvSpPr>
      <xdr:spPr>
        <a:xfrm>
          <a:off x="17065625" y="9577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80645</xdr:rowOff>
    </xdr:from>
    <xdr:ext cx="466090" cy="258445"/>
    <xdr:sp macro="" textlink="">
      <xdr:nvSpPr>
        <xdr:cNvPr id="811" name="テキスト ボックス 810"/>
        <xdr:cNvSpPr txBox="1"/>
      </xdr:nvSpPr>
      <xdr:spPr>
        <a:xfrm>
          <a:off x="16897350" y="96627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8445"/>
    <xdr:sp macro="" textlink="">
      <xdr:nvSpPr>
        <xdr:cNvPr id="812" name="テキスト ボックス 811"/>
        <xdr:cNvSpPr txBox="1"/>
      </xdr:nvSpPr>
      <xdr:spPr>
        <a:xfrm>
          <a:off x="20145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79375</xdr:rowOff>
    </xdr:from>
    <xdr:ext cx="762000" cy="258445"/>
    <xdr:sp macro="" textlink="">
      <xdr:nvSpPr>
        <xdr:cNvPr id="813" name="テキスト ボックス 812"/>
        <xdr:cNvSpPr txBox="1"/>
      </xdr:nvSpPr>
      <xdr:spPr>
        <a:xfrm>
          <a:off x="19383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62000" cy="258445"/>
    <xdr:sp macro="" textlink="">
      <xdr:nvSpPr>
        <xdr:cNvPr id="814" name="テキスト ボックス 813"/>
        <xdr:cNvSpPr txBox="1"/>
      </xdr:nvSpPr>
      <xdr:spPr>
        <a:xfrm>
          <a:off x="18561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8445"/>
    <xdr:sp macro="" textlink="">
      <xdr:nvSpPr>
        <xdr:cNvPr id="815" name="テキスト ボックス 814"/>
        <xdr:cNvSpPr txBox="1"/>
      </xdr:nvSpPr>
      <xdr:spPr>
        <a:xfrm>
          <a:off x="17751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79375</xdr:rowOff>
    </xdr:from>
    <xdr:ext cx="762000" cy="258445"/>
    <xdr:sp macro="" textlink="">
      <xdr:nvSpPr>
        <xdr:cNvPr id="816" name="テキスト ボックス 815"/>
        <xdr:cNvSpPr txBox="1"/>
      </xdr:nvSpPr>
      <xdr:spPr>
        <a:xfrm>
          <a:off x="16938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141605</xdr:rowOff>
    </xdr:from>
    <xdr:to xmlns:xdr="http://schemas.openxmlformats.org/drawingml/2006/spreadsheetDrawing">
      <xdr:col>116</xdr:col>
      <xdr:colOff>114300</xdr:colOff>
      <xdr:row>58</xdr:row>
      <xdr:rowOff>71755</xdr:rowOff>
    </xdr:to>
    <xdr:sp macro="" textlink="">
      <xdr:nvSpPr>
        <xdr:cNvPr id="817" name="楕円 816"/>
        <xdr:cNvSpPr/>
      </xdr:nvSpPr>
      <xdr:spPr>
        <a:xfrm>
          <a:off x="20269200" y="9558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164465</xdr:rowOff>
    </xdr:from>
    <xdr:ext cx="469900" cy="255905"/>
    <xdr:sp macro="" textlink="">
      <xdr:nvSpPr>
        <xdr:cNvPr id="818" name="貸付金該当値テキスト"/>
        <xdr:cNvSpPr txBox="1"/>
      </xdr:nvSpPr>
      <xdr:spPr>
        <a:xfrm>
          <a:off x="20370800" y="94164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116840</xdr:rowOff>
    </xdr:from>
    <xdr:to xmlns:xdr="http://schemas.openxmlformats.org/drawingml/2006/spreadsheetDrawing">
      <xdr:col>112</xdr:col>
      <xdr:colOff>38100</xdr:colOff>
      <xdr:row>55</xdr:row>
      <xdr:rowOff>46355</xdr:rowOff>
    </xdr:to>
    <xdr:sp macro="" textlink="">
      <xdr:nvSpPr>
        <xdr:cNvPr id="819" name="楕円 818"/>
        <xdr:cNvSpPr/>
      </xdr:nvSpPr>
      <xdr:spPr>
        <a:xfrm>
          <a:off x="19510375" y="903859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62865</xdr:rowOff>
    </xdr:from>
    <xdr:ext cx="530860" cy="255270"/>
    <xdr:sp macro="" textlink="">
      <xdr:nvSpPr>
        <xdr:cNvPr id="820" name="テキスト ボックス 819"/>
        <xdr:cNvSpPr txBox="1"/>
      </xdr:nvSpPr>
      <xdr:spPr>
        <a:xfrm>
          <a:off x="19309715" y="88195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74295</xdr:rowOff>
    </xdr:from>
    <xdr:to xmlns:xdr="http://schemas.openxmlformats.org/drawingml/2006/spreadsheetDrawing">
      <xdr:col>107</xdr:col>
      <xdr:colOff>101600</xdr:colOff>
      <xdr:row>58</xdr:row>
      <xdr:rowOff>4445</xdr:rowOff>
    </xdr:to>
    <xdr:sp macro="" textlink="">
      <xdr:nvSpPr>
        <xdr:cNvPr id="821" name="楕円 820"/>
        <xdr:cNvSpPr/>
      </xdr:nvSpPr>
      <xdr:spPr>
        <a:xfrm>
          <a:off x="18684875" y="9491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20955</xdr:rowOff>
    </xdr:from>
    <xdr:ext cx="466090" cy="254635"/>
    <xdr:sp macro="" textlink="">
      <xdr:nvSpPr>
        <xdr:cNvPr id="822" name="テキスト ボックス 821"/>
        <xdr:cNvSpPr txBox="1"/>
      </xdr:nvSpPr>
      <xdr:spPr>
        <a:xfrm>
          <a:off x="18516600" y="927290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59055</xdr:rowOff>
    </xdr:from>
    <xdr:to xmlns:xdr="http://schemas.openxmlformats.org/drawingml/2006/spreadsheetDrawing">
      <xdr:col>102</xdr:col>
      <xdr:colOff>165100</xdr:colOff>
      <xdr:row>57</xdr:row>
      <xdr:rowOff>160655</xdr:rowOff>
    </xdr:to>
    <xdr:sp macro="" textlink="">
      <xdr:nvSpPr>
        <xdr:cNvPr id="823" name="楕円 822"/>
        <xdr:cNvSpPr/>
      </xdr:nvSpPr>
      <xdr:spPr>
        <a:xfrm>
          <a:off x="1787525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5715</xdr:rowOff>
    </xdr:from>
    <xdr:ext cx="466090" cy="257810"/>
    <xdr:sp macro="" textlink="">
      <xdr:nvSpPr>
        <xdr:cNvPr id="824" name="テキスト ボックス 823"/>
        <xdr:cNvSpPr txBox="1"/>
      </xdr:nvSpPr>
      <xdr:spPr>
        <a:xfrm>
          <a:off x="17706975" y="92576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47625</xdr:rowOff>
    </xdr:from>
    <xdr:to xmlns:xdr="http://schemas.openxmlformats.org/drawingml/2006/spreadsheetDrawing">
      <xdr:col>98</xdr:col>
      <xdr:colOff>38100</xdr:colOff>
      <xdr:row>57</xdr:row>
      <xdr:rowOff>149860</xdr:rowOff>
    </xdr:to>
    <xdr:sp macro="" textlink="">
      <xdr:nvSpPr>
        <xdr:cNvPr id="825" name="楕円 824"/>
        <xdr:cNvSpPr/>
      </xdr:nvSpPr>
      <xdr:spPr>
        <a:xfrm>
          <a:off x="17065625" y="94646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165100</xdr:rowOff>
    </xdr:from>
    <xdr:ext cx="466090" cy="257810"/>
    <xdr:sp macro="" textlink="">
      <xdr:nvSpPr>
        <xdr:cNvPr id="826" name="テキスト ボックス 825"/>
        <xdr:cNvSpPr txBox="1"/>
      </xdr:nvSpPr>
      <xdr:spPr>
        <a:xfrm>
          <a:off x="16897350" y="92519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31115</xdr:rowOff>
    </xdr:to>
    <xdr:sp macro="" textlink="">
      <xdr:nvSpPr>
        <xdr:cNvPr id="827" name="正方形/長方形 826"/>
        <xdr:cNvSpPr/>
      </xdr:nvSpPr>
      <xdr:spPr>
        <a:xfrm>
          <a:off x="167640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6891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6891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7811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7811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18859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18859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81915</xdr:rowOff>
    </xdr:to>
    <xdr:sp macro="" textlink="">
      <xdr:nvSpPr>
        <xdr:cNvPr id="834" name="正方形/長方形 833"/>
        <xdr:cNvSpPr/>
      </xdr:nvSpPr>
      <xdr:spPr>
        <a:xfrm>
          <a:off x="16764000" y="11258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24155"/>
    <xdr:sp macro="" textlink="">
      <xdr:nvSpPr>
        <xdr:cNvPr id="835" name="テキスト ボックス 834"/>
        <xdr:cNvSpPr txBox="1"/>
      </xdr:nvSpPr>
      <xdr:spPr>
        <a:xfrm>
          <a:off x="1674177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81915</xdr:rowOff>
    </xdr:from>
    <xdr:to xmlns:xdr="http://schemas.openxmlformats.org/drawingml/2006/spreadsheetDrawing">
      <xdr:col>120</xdr:col>
      <xdr:colOff>114300</xdr:colOff>
      <xdr:row>81</xdr:row>
      <xdr:rowOff>81915</xdr:rowOff>
    </xdr:to>
    <xdr:cxnSp macro="">
      <xdr:nvCxnSpPr>
        <xdr:cNvPr id="836" name="直線コネクタ 835"/>
        <xdr:cNvCxnSpPr/>
      </xdr:nvCxnSpPr>
      <xdr:spPr>
        <a:xfrm>
          <a:off x="16764000" y="13461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111125</xdr:rowOff>
    </xdr:from>
    <xdr:ext cx="248920" cy="257810"/>
    <xdr:sp macro="" textlink="">
      <xdr:nvSpPr>
        <xdr:cNvPr id="837" name="テキスト ボックス 836"/>
        <xdr:cNvSpPr txBox="1"/>
      </xdr:nvSpPr>
      <xdr:spPr>
        <a:xfrm>
          <a:off x="16546830" y="133254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43815</xdr:rowOff>
    </xdr:from>
    <xdr:to xmlns:xdr="http://schemas.openxmlformats.org/drawingml/2006/spreadsheetDrawing">
      <xdr:col>120</xdr:col>
      <xdr:colOff>114300</xdr:colOff>
      <xdr:row>79</xdr:row>
      <xdr:rowOff>43815</xdr:rowOff>
    </xdr:to>
    <xdr:cxnSp macro="">
      <xdr:nvCxnSpPr>
        <xdr:cNvPr id="838" name="直線コネクタ 837"/>
        <xdr:cNvCxnSpPr/>
      </xdr:nvCxnSpPr>
      <xdr:spPr>
        <a:xfrm>
          <a:off x="16764000" y="13093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27685" cy="258445"/>
    <xdr:sp macro="" textlink="">
      <xdr:nvSpPr>
        <xdr:cNvPr id="839" name="テキスト ボックス 838"/>
        <xdr:cNvSpPr txBox="1"/>
      </xdr:nvSpPr>
      <xdr:spPr>
        <a:xfrm>
          <a:off x="16280130" y="129578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0" name="直線コネクタ 839"/>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27685" cy="258445"/>
    <xdr:sp macro="" textlink="">
      <xdr:nvSpPr>
        <xdr:cNvPr id="841" name="テキスト ボックス 840"/>
        <xdr:cNvSpPr txBox="1"/>
      </xdr:nvSpPr>
      <xdr:spPr>
        <a:xfrm>
          <a:off x="16280130"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2" name="直線コネクタ 841"/>
        <xdr:cNvCxnSpPr/>
      </xdr:nvCxnSpPr>
      <xdr:spPr>
        <a:xfrm>
          <a:off x="16764000" y="12363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27685" cy="257810"/>
    <xdr:sp macro="" textlink="">
      <xdr:nvSpPr>
        <xdr:cNvPr id="843" name="テキスト ボックス 842"/>
        <xdr:cNvSpPr txBox="1"/>
      </xdr:nvSpPr>
      <xdr:spPr>
        <a:xfrm>
          <a:off x="16280130"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100965</xdr:rowOff>
    </xdr:from>
    <xdr:to xmlns:xdr="http://schemas.openxmlformats.org/drawingml/2006/spreadsheetDrawing">
      <xdr:col>120</xdr:col>
      <xdr:colOff>114300</xdr:colOff>
      <xdr:row>72</xdr:row>
      <xdr:rowOff>100965</xdr:rowOff>
    </xdr:to>
    <xdr:cxnSp macro="">
      <xdr:nvCxnSpPr>
        <xdr:cNvPr id="844" name="直線コネクタ 843"/>
        <xdr:cNvCxnSpPr/>
      </xdr:nvCxnSpPr>
      <xdr:spPr>
        <a:xfrm>
          <a:off x="16764000" y="11994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27685" cy="255905"/>
    <xdr:sp macro="" textlink="">
      <xdr:nvSpPr>
        <xdr:cNvPr id="845" name="テキスト ボックス 844"/>
        <xdr:cNvSpPr txBox="1"/>
      </xdr:nvSpPr>
      <xdr:spPr>
        <a:xfrm>
          <a:off x="16280130" y="11859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62865</xdr:rowOff>
    </xdr:from>
    <xdr:to xmlns:xdr="http://schemas.openxmlformats.org/drawingml/2006/spreadsheetDrawing">
      <xdr:col>120</xdr:col>
      <xdr:colOff>114300</xdr:colOff>
      <xdr:row>70</xdr:row>
      <xdr:rowOff>62865</xdr:rowOff>
    </xdr:to>
    <xdr:cxnSp macro="">
      <xdr:nvCxnSpPr>
        <xdr:cNvPr id="846" name="直線コネクタ 845"/>
        <xdr:cNvCxnSpPr/>
      </xdr:nvCxnSpPr>
      <xdr:spPr>
        <a:xfrm>
          <a:off x="16764000" y="11626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5630" cy="255905"/>
    <xdr:sp macro="" textlink="">
      <xdr:nvSpPr>
        <xdr:cNvPr id="847" name="テキスト ボックス 846"/>
        <xdr:cNvSpPr txBox="1"/>
      </xdr:nvSpPr>
      <xdr:spPr>
        <a:xfrm>
          <a:off x="16231870" y="11490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8" name="直線コネクタ 847"/>
        <xdr:cNvCxnSpPr/>
      </xdr:nvCxnSpPr>
      <xdr:spPr>
        <a:xfrm>
          <a:off x="167640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4635"/>
    <xdr:sp macro="" textlink="">
      <xdr:nvSpPr>
        <xdr:cNvPr id="849" name="テキスト ボックス 848"/>
        <xdr:cNvSpPr txBox="1"/>
      </xdr:nvSpPr>
      <xdr:spPr>
        <a:xfrm>
          <a:off x="1623187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81915</xdr:rowOff>
    </xdr:to>
    <xdr:sp macro="" textlink="">
      <xdr:nvSpPr>
        <xdr:cNvPr id="850" name="繰出金グラフ枠"/>
        <xdr:cNvSpPr/>
      </xdr:nvSpPr>
      <xdr:spPr>
        <a:xfrm>
          <a:off x="16764000" y="11258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32385</xdr:rowOff>
    </xdr:from>
    <xdr:to xmlns:xdr="http://schemas.openxmlformats.org/drawingml/2006/spreadsheetDrawing">
      <xdr:col>116</xdr:col>
      <xdr:colOff>62865</xdr:colOff>
      <xdr:row>78</xdr:row>
      <xdr:rowOff>81915</xdr:rowOff>
    </xdr:to>
    <xdr:cxnSp macro="">
      <xdr:nvCxnSpPr>
        <xdr:cNvPr id="851" name="直線コネクタ 850"/>
        <xdr:cNvCxnSpPr/>
      </xdr:nvCxnSpPr>
      <xdr:spPr>
        <a:xfrm flipV="1">
          <a:off x="20318095" y="11925935"/>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85725</xdr:rowOff>
    </xdr:from>
    <xdr:ext cx="534670" cy="254635"/>
    <xdr:sp macro="" textlink="">
      <xdr:nvSpPr>
        <xdr:cNvPr id="852" name="繰出金最小値テキスト"/>
        <xdr:cNvSpPr txBox="1"/>
      </xdr:nvSpPr>
      <xdr:spPr>
        <a:xfrm>
          <a:off x="20370800" y="129698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81915</xdr:rowOff>
    </xdr:from>
    <xdr:to xmlns:xdr="http://schemas.openxmlformats.org/drawingml/2006/spreadsheetDrawing">
      <xdr:col>116</xdr:col>
      <xdr:colOff>152400</xdr:colOff>
      <xdr:row>78</xdr:row>
      <xdr:rowOff>81915</xdr:rowOff>
    </xdr:to>
    <xdr:cxnSp macro="">
      <xdr:nvCxnSpPr>
        <xdr:cNvPr id="853" name="直線コネクタ 852"/>
        <xdr:cNvCxnSpPr/>
      </xdr:nvCxnSpPr>
      <xdr:spPr>
        <a:xfrm>
          <a:off x="20246975" y="12966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151130</xdr:rowOff>
    </xdr:from>
    <xdr:ext cx="534670" cy="255270"/>
    <xdr:sp macro="" textlink="">
      <xdr:nvSpPr>
        <xdr:cNvPr id="854" name="繰出金最大値テキスト"/>
        <xdr:cNvSpPr txBox="1"/>
      </xdr:nvSpPr>
      <xdr:spPr>
        <a:xfrm>
          <a:off x="20370800" y="117144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32385</xdr:rowOff>
    </xdr:from>
    <xdr:to xmlns:xdr="http://schemas.openxmlformats.org/drawingml/2006/spreadsheetDrawing">
      <xdr:col>116</xdr:col>
      <xdr:colOff>152400</xdr:colOff>
      <xdr:row>72</xdr:row>
      <xdr:rowOff>32385</xdr:rowOff>
    </xdr:to>
    <xdr:cxnSp macro="">
      <xdr:nvCxnSpPr>
        <xdr:cNvPr id="855" name="直線コネクタ 854"/>
        <xdr:cNvCxnSpPr/>
      </xdr:nvCxnSpPr>
      <xdr:spPr>
        <a:xfrm>
          <a:off x="20246975" y="11925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70</xdr:row>
      <xdr:rowOff>107950</xdr:rowOff>
    </xdr:from>
    <xdr:to xmlns:xdr="http://schemas.openxmlformats.org/drawingml/2006/spreadsheetDrawing">
      <xdr:col>116</xdr:col>
      <xdr:colOff>63500</xdr:colOff>
      <xdr:row>73</xdr:row>
      <xdr:rowOff>150495</xdr:rowOff>
    </xdr:to>
    <xdr:cxnSp macro="">
      <xdr:nvCxnSpPr>
        <xdr:cNvPr id="856" name="直線コネクタ 855"/>
        <xdr:cNvCxnSpPr/>
      </xdr:nvCxnSpPr>
      <xdr:spPr>
        <a:xfrm>
          <a:off x="19558000" y="11671300"/>
          <a:ext cx="762000" cy="537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66040</xdr:rowOff>
    </xdr:from>
    <xdr:ext cx="534670" cy="257810"/>
    <xdr:sp macro="" textlink="">
      <xdr:nvSpPr>
        <xdr:cNvPr id="857" name="繰出金平均値テキスト"/>
        <xdr:cNvSpPr txBox="1"/>
      </xdr:nvSpPr>
      <xdr:spPr>
        <a:xfrm>
          <a:off x="20370800" y="124548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88265</xdr:rowOff>
    </xdr:from>
    <xdr:to xmlns:xdr="http://schemas.openxmlformats.org/drawingml/2006/spreadsheetDrawing">
      <xdr:col>116</xdr:col>
      <xdr:colOff>114300</xdr:colOff>
      <xdr:row>76</xdr:row>
      <xdr:rowOff>18415</xdr:rowOff>
    </xdr:to>
    <xdr:sp macro="" textlink="">
      <xdr:nvSpPr>
        <xdr:cNvPr id="858" name="フローチャート: 判断 857"/>
        <xdr:cNvSpPr/>
      </xdr:nvSpPr>
      <xdr:spPr>
        <a:xfrm>
          <a:off x="20269200" y="12477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107950</xdr:rowOff>
    </xdr:from>
    <xdr:to xmlns:xdr="http://schemas.openxmlformats.org/drawingml/2006/spreadsheetDrawing">
      <xdr:col>111</xdr:col>
      <xdr:colOff>174625</xdr:colOff>
      <xdr:row>71</xdr:row>
      <xdr:rowOff>67945</xdr:rowOff>
    </xdr:to>
    <xdr:cxnSp macro="">
      <xdr:nvCxnSpPr>
        <xdr:cNvPr id="859" name="直線コネクタ 858"/>
        <xdr:cNvCxnSpPr/>
      </xdr:nvCxnSpPr>
      <xdr:spPr>
        <a:xfrm flipV="1">
          <a:off x="18735675" y="11671300"/>
          <a:ext cx="822325"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74930</xdr:rowOff>
    </xdr:from>
    <xdr:to xmlns:xdr="http://schemas.openxmlformats.org/drawingml/2006/spreadsheetDrawing">
      <xdr:col>112</xdr:col>
      <xdr:colOff>38100</xdr:colOff>
      <xdr:row>75</xdr:row>
      <xdr:rowOff>5715</xdr:rowOff>
    </xdr:to>
    <xdr:sp macro="" textlink="">
      <xdr:nvSpPr>
        <xdr:cNvPr id="860" name="フローチャート: 判断 859"/>
        <xdr:cNvSpPr/>
      </xdr:nvSpPr>
      <xdr:spPr>
        <a:xfrm>
          <a:off x="19510375" y="1229868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165100</xdr:rowOff>
    </xdr:from>
    <xdr:ext cx="530860" cy="257810"/>
    <xdr:sp macro="" textlink="">
      <xdr:nvSpPr>
        <xdr:cNvPr id="861" name="テキスト ボックス 860"/>
        <xdr:cNvSpPr txBox="1"/>
      </xdr:nvSpPr>
      <xdr:spPr>
        <a:xfrm>
          <a:off x="19309715" y="123888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67945</xdr:rowOff>
    </xdr:from>
    <xdr:to xmlns:xdr="http://schemas.openxmlformats.org/drawingml/2006/spreadsheetDrawing">
      <xdr:col>107</xdr:col>
      <xdr:colOff>50800</xdr:colOff>
      <xdr:row>71</xdr:row>
      <xdr:rowOff>165100</xdr:rowOff>
    </xdr:to>
    <xdr:cxnSp macro="">
      <xdr:nvCxnSpPr>
        <xdr:cNvPr id="862" name="直線コネクタ 861"/>
        <xdr:cNvCxnSpPr/>
      </xdr:nvCxnSpPr>
      <xdr:spPr>
        <a:xfrm flipV="1">
          <a:off x="17926050" y="11796395"/>
          <a:ext cx="80962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43815</xdr:rowOff>
    </xdr:from>
    <xdr:to xmlns:xdr="http://schemas.openxmlformats.org/drawingml/2006/spreadsheetDrawing">
      <xdr:col>107</xdr:col>
      <xdr:colOff>101600</xdr:colOff>
      <xdr:row>74</xdr:row>
      <xdr:rowOff>145415</xdr:rowOff>
    </xdr:to>
    <xdr:sp macro="" textlink="">
      <xdr:nvSpPr>
        <xdr:cNvPr id="863" name="フローチャート: 判断 862"/>
        <xdr:cNvSpPr/>
      </xdr:nvSpPr>
      <xdr:spPr>
        <a:xfrm>
          <a:off x="18684875" y="122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136525</xdr:rowOff>
    </xdr:from>
    <xdr:ext cx="530860" cy="258445"/>
    <xdr:sp macro="" textlink="">
      <xdr:nvSpPr>
        <xdr:cNvPr id="864" name="テキスト ボックス 863"/>
        <xdr:cNvSpPr txBox="1"/>
      </xdr:nvSpPr>
      <xdr:spPr>
        <a:xfrm>
          <a:off x="18500090" y="123602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71</xdr:row>
      <xdr:rowOff>165100</xdr:rowOff>
    </xdr:from>
    <xdr:to xmlns:xdr="http://schemas.openxmlformats.org/drawingml/2006/spreadsheetDrawing">
      <xdr:col>102</xdr:col>
      <xdr:colOff>114300</xdr:colOff>
      <xdr:row>72</xdr:row>
      <xdr:rowOff>111125</xdr:rowOff>
    </xdr:to>
    <xdr:cxnSp macro="">
      <xdr:nvCxnSpPr>
        <xdr:cNvPr id="865" name="直線コネクタ 864"/>
        <xdr:cNvCxnSpPr/>
      </xdr:nvCxnSpPr>
      <xdr:spPr>
        <a:xfrm flipV="1">
          <a:off x="17113250" y="11893550"/>
          <a:ext cx="8128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83820</xdr:rowOff>
    </xdr:from>
    <xdr:to xmlns:xdr="http://schemas.openxmlformats.org/drawingml/2006/spreadsheetDrawing">
      <xdr:col>102</xdr:col>
      <xdr:colOff>165100</xdr:colOff>
      <xdr:row>75</xdr:row>
      <xdr:rowOff>13335</xdr:rowOff>
    </xdr:to>
    <xdr:sp macro="" textlink="">
      <xdr:nvSpPr>
        <xdr:cNvPr id="866" name="フローチャート: 判断 865"/>
        <xdr:cNvSpPr/>
      </xdr:nvSpPr>
      <xdr:spPr>
        <a:xfrm>
          <a:off x="17875250" y="1230757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5080</xdr:rowOff>
    </xdr:from>
    <xdr:ext cx="530860" cy="258445"/>
    <xdr:sp macro="" textlink="">
      <xdr:nvSpPr>
        <xdr:cNvPr id="867" name="テキスト ボックス 866"/>
        <xdr:cNvSpPr txBox="1"/>
      </xdr:nvSpPr>
      <xdr:spPr>
        <a:xfrm>
          <a:off x="17674590" y="123939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89535</xdr:rowOff>
    </xdr:from>
    <xdr:to xmlns:xdr="http://schemas.openxmlformats.org/drawingml/2006/spreadsheetDrawing">
      <xdr:col>98</xdr:col>
      <xdr:colOff>38100</xdr:colOff>
      <xdr:row>75</xdr:row>
      <xdr:rowOff>19685</xdr:rowOff>
    </xdr:to>
    <xdr:sp macro="" textlink="">
      <xdr:nvSpPr>
        <xdr:cNvPr id="868" name="フローチャート: 判断 867"/>
        <xdr:cNvSpPr/>
      </xdr:nvSpPr>
      <xdr:spPr>
        <a:xfrm>
          <a:off x="17065625" y="12313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10160</xdr:rowOff>
    </xdr:from>
    <xdr:ext cx="530860" cy="257810"/>
    <xdr:sp macro="" textlink="">
      <xdr:nvSpPr>
        <xdr:cNvPr id="869" name="テキスト ボックス 868"/>
        <xdr:cNvSpPr txBox="1"/>
      </xdr:nvSpPr>
      <xdr:spPr>
        <a:xfrm>
          <a:off x="16864965" y="1239901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79375</xdr:rowOff>
    </xdr:from>
    <xdr:ext cx="762000" cy="258445"/>
    <xdr:sp macro="" textlink="">
      <xdr:nvSpPr>
        <xdr:cNvPr id="870" name="テキスト ボックス 869"/>
        <xdr:cNvSpPr txBox="1"/>
      </xdr:nvSpPr>
      <xdr:spPr>
        <a:xfrm>
          <a:off x="20145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79375</xdr:rowOff>
    </xdr:from>
    <xdr:ext cx="762000" cy="258445"/>
    <xdr:sp macro="" textlink="">
      <xdr:nvSpPr>
        <xdr:cNvPr id="871" name="テキスト ボックス 870"/>
        <xdr:cNvSpPr txBox="1"/>
      </xdr:nvSpPr>
      <xdr:spPr>
        <a:xfrm>
          <a:off x="19383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79375</xdr:rowOff>
    </xdr:from>
    <xdr:ext cx="762000" cy="258445"/>
    <xdr:sp macro="" textlink="">
      <xdr:nvSpPr>
        <xdr:cNvPr id="872" name="テキスト ボックス 871"/>
        <xdr:cNvSpPr txBox="1"/>
      </xdr:nvSpPr>
      <xdr:spPr>
        <a:xfrm>
          <a:off x="185610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79375</xdr:rowOff>
    </xdr:from>
    <xdr:ext cx="762000" cy="258445"/>
    <xdr:sp macro="" textlink="">
      <xdr:nvSpPr>
        <xdr:cNvPr id="873" name="テキスト ボックス 872"/>
        <xdr:cNvSpPr txBox="1"/>
      </xdr:nvSpPr>
      <xdr:spPr>
        <a:xfrm>
          <a:off x="177514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79375</xdr:rowOff>
    </xdr:from>
    <xdr:ext cx="762000" cy="258445"/>
    <xdr:sp macro="" textlink="">
      <xdr:nvSpPr>
        <xdr:cNvPr id="874" name="テキスト ボックス 873"/>
        <xdr:cNvSpPr txBox="1"/>
      </xdr:nvSpPr>
      <xdr:spPr>
        <a:xfrm>
          <a:off x="169386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99060</xdr:rowOff>
    </xdr:from>
    <xdr:to xmlns:xdr="http://schemas.openxmlformats.org/drawingml/2006/spreadsheetDrawing">
      <xdr:col>116</xdr:col>
      <xdr:colOff>114300</xdr:colOff>
      <xdr:row>74</xdr:row>
      <xdr:rowOff>29210</xdr:rowOff>
    </xdr:to>
    <xdr:sp macro="" textlink="">
      <xdr:nvSpPr>
        <xdr:cNvPr id="875" name="楕円 874"/>
        <xdr:cNvSpPr/>
      </xdr:nvSpPr>
      <xdr:spPr>
        <a:xfrm>
          <a:off x="20269200" y="12157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122555</xdr:rowOff>
    </xdr:from>
    <xdr:ext cx="534670" cy="257810"/>
    <xdr:sp macro="" textlink="">
      <xdr:nvSpPr>
        <xdr:cNvPr id="876" name="繰出金該当値テキスト"/>
        <xdr:cNvSpPr txBox="1"/>
      </xdr:nvSpPr>
      <xdr:spPr>
        <a:xfrm>
          <a:off x="20370800" y="120161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57150</xdr:rowOff>
    </xdr:from>
    <xdr:to xmlns:xdr="http://schemas.openxmlformats.org/drawingml/2006/spreadsheetDrawing">
      <xdr:col>112</xdr:col>
      <xdr:colOff>38100</xdr:colOff>
      <xdr:row>70</xdr:row>
      <xdr:rowOff>158750</xdr:rowOff>
    </xdr:to>
    <xdr:sp macro="" textlink="">
      <xdr:nvSpPr>
        <xdr:cNvPr id="877" name="楕円 876"/>
        <xdr:cNvSpPr/>
      </xdr:nvSpPr>
      <xdr:spPr>
        <a:xfrm>
          <a:off x="19510375" y="11620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3810</xdr:rowOff>
    </xdr:from>
    <xdr:ext cx="530860" cy="258445"/>
    <xdr:sp macro="" textlink="">
      <xdr:nvSpPr>
        <xdr:cNvPr id="878" name="テキスト ボックス 877"/>
        <xdr:cNvSpPr txBox="1"/>
      </xdr:nvSpPr>
      <xdr:spPr>
        <a:xfrm>
          <a:off x="19309715" y="114020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17780</xdr:rowOff>
    </xdr:from>
    <xdr:to xmlns:xdr="http://schemas.openxmlformats.org/drawingml/2006/spreadsheetDrawing">
      <xdr:col>107</xdr:col>
      <xdr:colOff>101600</xdr:colOff>
      <xdr:row>71</xdr:row>
      <xdr:rowOff>119380</xdr:rowOff>
    </xdr:to>
    <xdr:sp macro="" textlink="">
      <xdr:nvSpPr>
        <xdr:cNvPr id="879" name="楕円 878"/>
        <xdr:cNvSpPr/>
      </xdr:nvSpPr>
      <xdr:spPr>
        <a:xfrm>
          <a:off x="18684875" y="117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69</xdr:row>
      <xdr:rowOff>135255</xdr:rowOff>
    </xdr:from>
    <xdr:ext cx="530860" cy="258445"/>
    <xdr:sp macro="" textlink="">
      <xdr:nvSpPr>
        <xdr:cNvPr id="880" name="テキスト ボックス 879"/>
        <xdr:cNvSpPr txBox="1"/>
      </xdr:nvSpPr>
      <xdr:spPr>
        <a:xfrm>
          <a:off x="18500090" y="115335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120015</xdr:rowOff>
    </xdr:from>
    <xdr:to xmlns:xdr="http://schemas.openxmlformats.org/drawingml/2006/spreadsheetDrawing">
      <xdr:col>102</xdr:col>
      <xdr:colOff>165100</xdr:colOff>
      <xdr:row>72</xdr:row>
      <xdr:rowOff>50165</xdr:rowOff>
    </xdr:to>
    <xdr:sp macro="" textlink="">
      <xdr:nvSpPr>
        <xdr:cNvPr id="881" name="楕円 880"/>
        <xdr:cNvSpPr/>
      </xdr:nvSpPr>
      <xdr:spPr>
        <a:xfrm>
          <a:off x="17875250" y="11848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66040</xdr:rowOff>
    </xdr:from>
    <xdr:ext cx="530860" cy="257810"/>
    <xdr:sp macro="" textlink="">
      <xdr:nvSpPr>
        <xdr:cNvPr id="882" name="テキスト ボックス 881"/>
        <xdr:cNvSpPr txBox="1"/>
      </xdr:nvSpPr>
      <xdr:spPr>
        <a:xfrm>
          <a:off x="17674590" y="116293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60960</xdr:rowOff>
    </xdr:from>
    <xdr:to xmlns:xdr="http://schemas.openxmlformats.org/drawingml/2006/spreadsheetDrawing">
      <xdr:col>98</xdr:col>
      <xdr:colOff>38100</xdr:colOff>
      <xdr:row>72</xdr:row>
      <xdr:rowOff>162560</xdr:rowOff>
    </xdr:to>
    <xdr:sp macro="" textlink="">
      <xdr:nvSpPr>
        <xdr:cNvPr id="883" name="楕円 882"/>
        <xdr:cNvSpPr/>
      </xdr:nvSpPr>
      <xdr:spPr>
        <a:xfrm>
          <a:off x="17065625" y="119545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6985</xdr:rowOff>
    </xdr:from>
    <xdr:ext cx="530860" cy="257810"/>
    <xdr:sp macro="" textlink="">
      <xdr:nvSpPr>
        <xdr:cNvPr id="884" name="テキスト ボックス 883"/>
        <xdr:cNvSpPr txBox="1"/>
      </xdr:nvSpPr>
      <xdr:spPr>
        <a:xfrm>
          <a:off x="16864965" y="1173543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31115</xdr:rowOff>
    </xdr:to>
    <xdr:sp macro="" textlink="">
      <xdr:nvSpPr>
        <xdr:cNvPr id="885" name="正方形/長方形 884"/>
        <xdr:cNvSpPr/>
      </xdr:nvSpPr>
      <xdr:spPr>
        <a:xfrm>
          <a:off x="16764000" y="13766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6" name="正方形/長方形 885"/>
        <xdr:cNvSpPr/>
      </xdr:nvSpPr>
      <xdr:spPr>
        <a:xfrm>
          <a:off x="16891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6891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8" name="正方形/長方形 887"/>
        <xdr:cNvSpPr/>
      </xdr:nvSpPr>
      <xdr:spPr>
        <a:xfrm>
          <a:off x="178117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78117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0" name="正方形/長方形 889"/>
        <xdr:cNvSpPr/>
      </xdr:nvSpPr>
      <xdr:spPr>
        <a:xfrm>
          <a:off x="188595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188595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6764000" y="14560550"/>
          <a:ext cx="4305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24155"/>
    <xdr:sp macro="" textlink="">
      <xdr:nvSpPr>
        <xdr:cNvPr id="893" name="テキスト ボックス 892"/>
        <xdr:cNvSpPr txBox="1"/>
      </xdr:nvSpPr>
      <xdr:spPr>
        <a:xfrm>
          <a:off x="1674177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5270"/>
    <xdr:sp macro="" textlink="">
      <xdr:nvSpPr>
        <xdr:cNvPr id="896" name="テキスト ボックス 895"/>
        <xdr:cNvSpPr txBox="1"/>
      </xdr:nvSpPr>
      <xdr:spPr>
        <a:xfrm>
          <a:off x="16546830" y="15542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7" name="直線コネクタ 896"/>
        <xdr:cNvCxnSpPr/>
      </xdr:nvCxnSpPr>
      <xdr:spPr>
        <a:xfrm>
          <a:off x="16764000" y="14560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4635"/>
    <xdr:sp macro="" textlink="">
      <xdr:nvSpPr>
        <xdr:cNvPr id="898" name="テキスト ボックス 897"/>
        <xdr:cNvSpPr txBox="1"/>
      </xdr:nvSpPr>
      <xdr:spPr>
        <a:xfrm>
          <a:off x="16546830" y="14424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前年度繰上充用金グラフ枠"/>
        <xdr:cNvSpPr/>
      </xdr:nvSpPr>
      <xdr:spPr>
        <a:xfrm>
          <a:off x="16764000" y="14560550"/>
          <a:ext cx="4305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0" name="直線コネクタ 899"/>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1"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3"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5" name="直線コネクタ 904"/>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6"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フローチャート: 判断 906"/>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8" name="直線コネクタ 907"/>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フローチャート: 判断 908"/>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10" name="テキスト ボックス 909"/>
        <xdr:cNvSpPr txBox="1"/>
      </xdr:nvSpPr>
      <xdr:spPr>
        <a:xfrm>
          <a:off x="1943671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1" name="直線コネクタ 910"/>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フローチャート: 判断 911"/>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3" name="テキスト ボックス 912"/>
        <xdr:cNvSpPr txBox="1"/>
      </xdr:nvSpPr>
      <xdr:spPr>
        <a:xfrm>
          <a:off x="18627090"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4" name="直線コネクタ 913"/>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フローチャート: 判断 914"/>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6" name="テキスト ボックス 915"/>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フローチャート: 判断 916"/>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8" name="テキスト ボックス 917"/>
        <xdr:cNvSpPr txBox="1"/>
      </xdr:nvSpPr>
      <xdr:spPr>
        <a:xfrm>
          <a:off x="1699196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9" name="テキスト ボックス 918"/>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0" name="テキスト ボックス 919"/>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1" name="テキスト ボックス 920"/>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2" name="テキスト ボックス 921"/>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3" name="テキスト ボックス 922"/>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4" name="楕円 923"/>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5"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6" name="楕円 925"/>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7" name="テキスト ボックス 926"/>
        <xdr:cNvSpPr txBox="1"/>
      </xdr:nvSpPr>
      <xdr:spPr>
        <a:xfrm>
          <a:off x="1943671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楕円 927"/>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9" name="テキスト ボックス 928"/>
        <xdr:cNvSpPr txBox="1"/>
      </xdr:nvSpPr>
      <xdr:spPr>
        <a:xfrm>
          <a:off x="18627090"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0" name="楕円 929"/>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1" name="テキスト ボックス 930"/>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2" name="楕円 931"/>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3" name="テキスト ボックス 932"/>
        <xdr:cNvSpPr txBox="1"/>
      </xdr:nvSpPr>
      <xdr:spPr>
        <a:xfrm>
          <a:off x="1699196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4" name="正方形/長方形 933"/>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5" name="正方形/長方形 934"/>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6" name="テキスト ボックス 935"/>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普通建設事業費の増については、文化体育センター及びまいぶんＫＡＮの改修費、浜草野地内工場用地整備事業費が要因として考えられ、災害復旧事業費については、林道道口線災害復旧工事費の減少が要因として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また、補助費及び出資金が増加しているが、その要因としては下水道事業の公営企業会計化に伴う補助金及び出資金が要因であり、繰出金の減少にも影響したものと考えられる。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維持補修費の増については、除雪費の増加が影響したものと考えられる。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貸付金の減については、R５に介護老人福祉施設設備更新資金があったこと</a:t>
          </a:r>
          <a:r>
            <a:rPr kumimoji="1" lang="ja-JP" altLang="en-US" sz="1300">
              <a:latin typeface="ＭＳ Ｐゴシック"/>
              <a:ea typeface="ＭＳ Ｐゴシック"/>
            </a:rPr>
            <a:t>によるものと考えられる。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起債については、事業の必要性や重要性・緊急性を厳格に判断し、財政シミュレーションを考慮しながら、今後の新規発行額の抑制に努める。また、交付税措置のある有利な起債を選択するとともに、繰上償還や基金の活用を行う。</a:t>
          </a:r>
          <a:endParaRPr lang="ja-JP" altLang="ja-JP" sz="1300">
            <a:effectLst/>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26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10,373
10,223
226.30
10,122,699
9,678,400
324,634
5,250,403
8,081,180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120015</xdr:rowOff>
    </xdr:to>
    <xdr:sp macro="" textlink="">
      <xdr:nvSpPr>
        <xdr:cNvPr id="17" name="正方形/長方形 16"/>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145415</xdr:rowOff>
    </xdr:to>
    <xdr:sp macro="" textlink="">
      <xdr:nvSpPr>
        <xdr:cNvPr id="18" name="角丸四角形 17"/>
        <xdr:cNvSpPr/>
      </xdr:nvSpPr>
      <xdr:spPr>
        <a:xfrm>
          <a:off x="10153650" y="862965"/>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100965</xdr:rowOff>
    </xdr:to>
    <xdr:sp macro="" textlink="">
      <xdr:nvSpPr>
        <xdr:cNvPr id="20" name="正方形/長方形 19"/>
        <xdr:cNvSpPr/>
      </xdr:nvSpPr>
      <xdr:spPr>
        <a:xfrm>
          <a:off x="10398125" y="1181100"/>
          <a:ext cx="1333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3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120015</xdr:rowOff>
    </xdr:to>
    <xdr:cxnSp macro="">
      <xdr:nvCxnSpPr>
        <xdr:cNvPr id="25" name="直線コネクタ 24"/>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8445"/>
    <xdr:sp macro="" textlink="">
      <xdr:nvSpPr>
        <xdr:cNvPr id="29" name="テキスト ボックス 28"/>
        <xdr:cNvSpPr txBox="1"/>
      </xdr:nvSpPr>
      <xdr:spPr>
        <a:xfrm>
          <a:off x="65087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50875" y="306705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5270"/>
    <xdr:sp macro="" textlink="">
      <xdr:nvSpPr>
        <xdr:cNvPr id="31" name="テキスト ボックス 30"/>
        <xdr:cNvSpPr txBox="1"/>
      </xdr:nvSpPr>
      <xdr:spPr>
        <a:xfrm>
          <a:off x="650875" y="3371215"/>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985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39" name="正方形/長方形 38"/>
        <xdr:cNvSpPr/>
      </xdr:nvSpPr>
      <xdr:spPr>
        <a:xfrm>
          <a:off x="6985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24155"/>
    <xdr:sp macro="" textlink="">
      <xdr:nvSpPr>
        <xdr:cNvPr id="40" name="テキスト ボックス 39"/>
        <xdr:cNvSpPr txBox="1"/>
      </xdr:nvSpPr>
      <xdr:spPr>
        <a:xfrm>
          <a:off x="6762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6985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111125</xdr:rowOff>
    </xdr:from>
    <xdr:ext cx="463550" cy="257810"/>
    <xdr:sp macro="" textlink="">
      <xdr:nvSpPr>
        <xdr:cNvPr id="42" name="テキスト ボックス 41"/>
        <xdr:cNvSpPr txBox="1"/>
      </xdr:nvSpPr>
      <xdr:spPr>
        <a:xfrm>
          <a:off x="278765" y="672147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43815</xdr:rowOff>
    </xdr:from>
    <xdr:to xmlns:xdr="http://schemas.openxmlformats.org/drawingml/2006/spreadsheetDrawing">
      <xdr:col>28</xdr:col>
      <xdr:colOff>114300</xdr:colOff>
      <xdr:row>39</xdr:row>
      <xdr:rowOff>43815</xdr:rowOff>
    </xdr:to>
    <xdr:cxnSp macro="">
      <xdr:nvCxnSpPr>
        <xdr:cNvPr id="43" name="直線コネクタ 42"/>
        <xdr:cNvCxnSpPr/>
      </xdr:nvCxnSpPr>
      <xdr:spPr>
        <a:xfrm>
          <a:off x="698500" y="6489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8445"/>
    <xdr:sp macro="" textlink="">
      <xdr:nvSpPr>
        <xdr:cNvPr id="44" name="テキスト ボックス 43"/>
        <xdr:cNvSpPr txBox="1"/>
      </xdr:nvSpPr>
      <xdr:spPr>
        <a:xfrm>
          <a:off x="278765" y="63538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8445"/>
    <xdr:sp macro="" textlink="">
      <xdr:nvSpPr>
        <xdr:cNvPr id="46" name="テキスト ボックス 45"/>
        <xdr:cNvSpPr txBox="1"/>
      </xdr:nvSpPr>
      <xdr:spPr>
        <a:xfrm>
          <a:off x="278765" y="59855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759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3550" cy="257810"/>
    <xdr:sp macro="" textlink="">
      <xdr:nvSpPr>
        <xdr:cNvPr id="48" name="テキスト ボックス 47"/>
        <xdr:cNvSpPr txBox="1"/>
      </xdr:nvSpPr>
      <xdr:spPr>
        <a:xfrm>
          <a:off x="278765" y="561975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100965</xdr:rowOff>
    </xdr:from>
    <xdr:to xmlns:xdr="http://schemas.openxmlformats.org/drawingml/2006/spreadsheetDrawing">
      <xdr:col>28</xdr:col>
      <xdr:colOff>114300</xdr:colOff>
      <xdr:row>32</xdr:row>
      <xdr:rowOff>100965</xdr:rowOff>
    </xdr:to>
    <xdr:cxnSp macro="">
      <xdr:nvCxnSpPr>
        <xdr:cNvPr id="49" name="直線コネクタ 48"/>
        <xdr:cNvCxnSpPr/>
      </xdr:nvCxnSpPr>
      <xdr:spPr>
        <a:xfrm>
          <a:off x="698500" y="5390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27685" cy="255905"/>
    <xdr:sp macro="" textlink="">
      <xdr:nvSpPr>
        <xdr:cNvPr id="50" name="テキスト ボックス 49"/>
        <xdr:cNvSpPr txBox="1"/>
      </xdr:nvSpPr>
      <xdr:spPr>
        <a:xfrm>
          <a:off x="214630" y="5255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62865</xdr:rowOff>
    </xdr:from>
    <xdr:to xmlns:xdr="http://schemas.openxmlformats.org/drawingml/2006/spreadsheetDrawing">
      <xdr:col>28</xdr:col>
      <xdr:colOff>114300</xdr:colOff>
      <xdr:row>30</xdr:row>
      <xdr:rowOff>62865</xdr:rowOff>
    </xdr:to>
    <xdr:cxnSp macro="">
      <xdr:nvCxnSpPr>
        <xdr:cNvPr id="51" name="直線コネクタ 50"/>
        <xdr:cNvCxnSpPr/>
      </xdr:nvCxnSpPr>
      <xdr:spPr>
        <a:xfrm>
          <a:off x="698500" y="5022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27685" cy="255905"/>
    <xdr:sp macro="" textlink="">
      <xdr:nvSpPr>
        <xdr:cNvPr id="52" name="テキスト ボックス 51"/>
        <xdr:cNvSpPr txBox="1"/>
      </xdr:nvSpPr>
      <xdr:spPr>
        <a:xfrm>
          <a:off x="214630" y="4886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27685" cy="254635"/>
    <xdr:sp macro="" textlink="">
      <xdr:nvSpPr>
        <xdr:cNvPr id="54" name="テキスト ボックス 53"/>
        <xdr:cNvSpPr txBox="1"/>
      </xdr:nvSpPr>
      <xdr:spPr>
        <a:xfrm>
          <a:off x="214630" y="4518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81915</xdr:rowOff>
    </xdr:to>
    <xdr:sp macro="" textlink="">
      <xdr:nvSpPr>
        <xdr:cNvPr id="55" name="議会費グラフ枠"/>
        <xdr:cNvSpPr/>
      </xdr:nvSpPr>
      <xdr:spPr>
        <a:xfrm>
          <a:off x="6985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125730</xdr:rowOff>
    </xdr:from>
    <xdr:to xmlns:xdr="http://schemas.openxmlformats.org/drawingml/2006/spreadsheetDrawing">
      <xdr:col>24</xdr:col>
      <xdr:colOff>62865</xdr:colOff>
      <xdr:row>38</xdr:row>
      <xdr:rowOff>91440</xdr:rowOff>
    </xdr:to>
    <xdr:cxnSp macro="">
      <xdr:nvCxnSpPr>
        <xdr:cNvPr id="56" name="直線コネクタ 55"/>
        <xdr:cNvCxnSpPr/>
      </xdr:nvCxnSpPr>
      <xdr:spPr>
        <a:xfrm flipV="1">
          <a:off x="4252595" y="491998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95250</xdr:rowOff>
    </xdr:from>
    <xdr:ext cx="469900" cy="255905"/>
    <xdr:sp macro="" textlink="">
      <xdr:nvSpPr>
        <xdr:cNvPr id="57" name="議会費最小値テキスト"/>
        <xdr:cNvSpPr txBox="1"/>
      </xdr:nvSpPr>
      <xdr:spPr>
        <a:xfrm>
          <a:off x="4305300" y="63754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91440</xdr:rowOff>
    </xdr:from>
    <xdr:to xmlns:xdr="http://schemas.openxmlformats.org/drawingml/2006/spreadsheetDrawing">
      <xdr:col>24</xdr:col>
      <xdr:colOff>152400</xdr:colOff>
      <xdr:row>38</xdr:row>
      <xdr:rowOff>91440</xdr:rowOff>
    </xdr:to>
    <xdr:cxnSp macro="">
      <xdr:nvCxnSpPr>
        <xdr:cNvPr id="58" name="直線コネクタ 57"/>
        <xdr:cNvCxnSpPr/>
      </xdr:nvCxnSpPr>
      <xdr:spPr>
        <a:xfrm>
          <a:off x="4181475" y="6371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72390</xdr:rowOff>
    </xdr:from>
    <xdr:ext cx="534670" cy="258445"/>
    <xdr:sp macro="" textlink="">
      <xdr:nvSpPr>
        <xdr:cNvPr id="59" name="議会費最大値テキスト"/>
        <xdr:cNvSpPr txBox="1"/>
      </xdr:nvSpPr>
      <xdr:spPr>
        <a:xfrm>
          <a:off x="4305300" y="4701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125730</xdr:rowOff>
    </xdr:from>
    <xdr:to xmlns:xdr="http://schemas.openxmlformats.org/drawingml/2006/spreadsheetDrawing">
      <xdr:col>24</xdr:col>
      <xdr:colOff>152400</xdr:colOff>
      <xdr:row>29</xdr:row>
      <xdr:rowOff>125730</xdr:rowOff>
    </xdr:to>
    <xdr:cxnSp macro="">
      <xdr:nvCxnSpPr>
        <xdr:cNvPr id="60" name="直線コネクタ 59"/>
        <xdr:cNvCxnSpPr/>
      </xdr:nvCxnSpPr>
      <xdr:spPr>
        <a:xfrm>
          <a:off x="4181475" y="4919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142875</xdr:rowOff>
    </xdr:from>
    <xdr:to xmlns:xdr="http://schemas.openxmlformats.org/drawingml/2006/spreadsheetDrawing">
      <xdr:col>24</xdr:col>
      <xdr:colOff>63500</xdr:colOff>
      <xdr:row>33</xdr:row>
      <xdr:rowOff>165100</xdr:rowOff>
    </xdr:to>
    <xdr:cxnSp macro="">
      <xdr:nvCxnSpPr>
        <xdr:cNvPr id="61" name="直線コネクタ 60"/>
        <xdr:cNvCxnSpPr/>
      </xdr:nvCxnSpPr>
      <xdr:spPr>
        <a:xfrm flipV="1">
          <a:off x="3492500" y="5597525"/>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81915</xdr:rowOff>
    </xdr:from>
    <xdr:ext cx="469900" cy="258445"/>
    <xdr:sp macro="" textlink="">
      <xdr:nvSpPr>
        <xdr:cNvPr id="62" name="議会費平均値テキスト"/>
        <xdr:cNvSpPr txBox="1"/>
      </xdr:nvSpPr>
      <xdr:spPr>
        <a:xfrm>
          <a:off x="4305300" y="58667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103505</xdr:rowOff>
    </xdr:from>
    <xdr:to xmlns:xdr="http://schemas.openxmlformats.org/drawingml/2006/spreadsheetDrawing">
      <xdr:col>24</xdr:col>
      <xdr:colOff>114300</xdr:colOff>
      <xdr:row>36</xdr:row>
      <xdr:rowOff>33655</xdr:rowOff>
    </xdr:to>
    <xdr:sp macro="" textlink="">
      <xdr:nvSpPr>
        <xdr:cNvPr id="63" name="フローチャート: 判断 62"/>
        <xdr:cNvSpPr/>
      </xdr:nvSpPr>
      <xdr:spPr>
        <a:xfrm>
          <a:off x="4203700" y="5888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165100</xdr:rowOff>
    </xdr:from>
    <xdr:to xmlns:xdr="http://schemas.openxmlformats.org/drawingml/2006/spreadsheetDrawing">
      <xdr:col>19</xdr:col>
      <xdr:colOff>174625</xdr:colOff>
      <xdr:row>34</xdr:row>
      <xdr:rowOff>4445</xdr:rowOff>
    </xdr:to>
    <xdr:cxnSp macro="">
      <xdr:nvCxnSpPr>
        <xdr:cNvPr id="64" name="直線コネクタ 63"/>
        <xdr:cNvCxnSpPr/>
      </xdr:nvCxnSpPr>
      <xdr:spPr>
        <a:xfrm flipV="1">
          <a:off x="2670175" y="561975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130175</xdr:rowOff>
    </xdr:from>
    <xdr:to xmlns:xdr="http://schemas.openxmlformats.org/drawingml/2006/spreadsheetDrawing">
      <xdr:col>20</xdr:col>
      <xdr:colOff>38100</xdr:colOff>
      <xdr:row>36</xdr:row>
      <xdr:rowOff>60325</xdr:rowOff>
    </xdr:to>
    <xdr:sp macro="" textlink="">
      <xdr:nvSpPr>
        <xdr:cNvPr id="65" name="フローチャート: 判断 64"/>
        <xdr:cNvSpPr/>
      </xdr:nvSpPr>
      <xdr:spPr>
        <a:xfrm>
          <a:off x="3444875" y="5915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51435</xdr:rowOff>
    </xdr:from>
    <xdr:ext cx="466090" cy="254635"/>
    <xdr:sp macro="" textlink="">
      <xdr:nvSpPr>
        <xdr:cNvPr id="66" name="テキスト ボックス 65"/>
        <xdr:cNvSpPr txBox="1"/>
      </xdr:nvSpPr>
      <xdr:spPr>
        <a:xfrm>
          <a:off x="3276600" y="600138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4445</xdr:rowOff>
    </xdr:from>
    <xdr:to xmlns:xdr="http://schemas.openxmlformats.org/drawingml/2006/spreadsheetDrawing">
      <xdr:col>15</xdr:col>
      <xdr:colOff>50800</xdr:colOff>
      <xdr:row>34</xdr:row>
      <xdr:rowOff>131445</xdr:rowOff>
    </xdr:to>
    <xdr:cxnSp macro="">
      <xdr:nvCxnSpPr>
        <xdr:cNvPr id="67" name="直線コネクタ 66"/>
        <xdr:cNvCxnSpPr/>
      </xdr:nvCxnSpPr>
      <xdr:spPr>
        <a:xfrm flipV="1">
          <a:off x="1860550" y="5624195"/>
          <a:ext cx="80962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163830</xdr:rowOff>
    </xdr:from>
    <xdr:to xmlns:xdr="http://schemas.openxmlformats.org/drawingml/2006/spreadsheetDrawing">
      <xdr:col>15</xdr:col>
      <xdr:colOff>101600</xdr:colOff>
      <xdr:row>36</xdr:row>
      <xdr:rowOff>93980</xdr:rowOff>
    </xdr:to>
    <xdr:sp macro="" textlink="">
      <xdr:nvSpPr>
        <xdr:cNvPr id="68" name="フローチャート: 判断 67"/>
        <xdr:cNvSpPr/>
      </xdr:nvSpPr>
      <xdr:spPr>
        <a:xfrm>
          <a:off x="2619375" y="5948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85090</xdr:rowOff>
    </xdr:from>
    <xdr:ext cx="466090" cy="255270"/>
    <xdr:sp macro="" textlink="">
      <xdr:nvSpPr>
        <xdr:cNvPr id="69" name="テキスト ボックス 68"/>
        <xdr:cNvSpPr txBox="1"/>
      </xdr:nvSpPr>
      <xdr:spPr>
        <a:xfrm>
          <a:off x="2451100" y="6035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131445</xdr:rowOff>
    </xdr:from>
    <xdr:to xmlns:xdr="http://schemas.openxmlformats.org/drawingml/2006/spreadsheetDrawing">
      <xdr:col>10</xdr:col>
      <xdr:colOff>114300</xdr:colOff>
      <xdr:row>34</xdr:row>
      <xdr:rowOff>140335</xdr:rowOff>
    </xdr:to>
    <xdr:cxnSp macro="">
      <xdr:nvCxnSpPr>
        <xdr:cNvPr id="70" name="直線コネクタ 69"/>
        <xdr:cNvCxnSpPr/>
      </xdr:nvCxnSpPr>
      <xdr:spPr>
        <a:xfrm flipV="1">
          <a:off x="1047750" y="575119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24130</xdr:rowOff>
    </xdr:from>
    <xdr:to xmlns:xdr="http://schemas.openxmlformats.org/drawingml/2006/spreadsheetDrawing">
      <xdr:col>10</xdr:col>
      <xdr:colOff>165100</xdr:colOff>
      <xdr:row>36</xdr:row>
      <xdr:rowOff>125730</xdr:rowOff>
    </xdr:to>
    <xdr:sp macro="" textlink="">
      <xdr:nvSpPr>
        <xdr:cNvPr id="71" name="フローチャート: 判断 70"/>
        <xdr:cNvSpPr/>
      </xdr:nvSpPr>
      <xdr:spPr>
        <a:xfrm>
          <a:off x="180975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116840</xdr:rowOff>
    </xdr:from>
    <xdr:ext cx="466090" cy="255270"/>
    <xdr:sp macro="" textlink="">
      <xdr:nvSpPr>
        <xdr:cNvPr id="72" name="テキスト ボックス 71"/>
        <xdr:cNvSpPr txBox="1"/>
      </xdr:nvSpPr>
      <xdr:spPr>
        <a:xfrm>
          <a:off x="1641475" y="60667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1000125" y="5975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118110</xdr:rowOff>
    </xdr:from>
    <xdr:ext cx="466090" cy="255270"/>
    <xdr:sp macro="" textlink="">
      <xdr:nvSpPr>
        <xdr:cNvPr id="74" name="テキスト ボックス 73"/>
        <xdr:cNvSpPr txBox="1"/>
      </xdr:nvSpPr>
      <xdr:spPr>
        <a:xfrm>
          <a:off x="831850" y="60680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8445"/>
    <xdr:sp macro="" textlink="">
      <xdr:nvSpPr>
        <xdr:cNvPr id="75" name="テキスト ボックス 74"/>
        <xdr:cNvSpPr txBox="1"/>
      </xdr:nvSpPr>
      <xdr:spPr>
        <a:xfrm>
          <a:off x="4079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79375</xdr:rowOff>
    </xdr:from>
    <xdr:ext cx="762000" cy="258445"/>
    <xdr:sp macro="" textlink="">
      <xdr:nvSpPr>
        <xdr:cNvPr id="76" name="テキスト ボックス 75"/>
        <xdr:cNvSpPr txBox="1"/>
      </xdr:nvSpPr>
      <xdr:spPr>
        <a:xfrm>
          <a:off x="3317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62000" cy="258445"/>
    <xdr:sp macro="" textlink="">
      <xdr:nvSpPr>
        <xdr:cNvPr id="77" name="テキスト ボックス 76"/>
        <xdr:cNvSpPr txBox="1"/>
      </xdr:nvSpPr>
      <xdr:spPr>
        <a:xfrm>
          <a:off x="24955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8445"/>
    <xdr:sp macro="" textlink="">
      <xdr:nvSpPr>
        <xdr:cNvPr id="78" name="テキスト ボックス 77"/>
        <xdr:cNvSpPr txBox="1"/>
      </xdr:nvSpPr>
      <xdr:spPr>
        <a:xfrm>
          <a:off x="1685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79375</xdr:rowOff>
    </xdr:from>
    <xdr:ext cx="762000" cy="258445"/>
    <xdr:sp macro="" textlink="">
      <xdr:nvSpPr>
        <xdr:cNvPr id="79" name="テキスト ボックス 78"/>
        <xdr:cNvSpPr txBox="1"/>
      </xdr:nvSpPr>
      <xdr:spPr>
        <a:xfrm>
          <a:off x="873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92710</xdr:rowOff>
    </xdr:from>
    <xdr:to xmlns:xdr="http://schemas.openxmlformats.org/drawingml/2006/spreadsheetDrawing">
      <xdr:col>24</xdr:col>
      <xdr:colOff>114300</xdr:colOff>
      <xdr:row>34</xdr:row>
      <xdr:rowOff>22860</xdr:rowOff>
    </xdr:to>
    <xdr:sp macro="" textlink="">
      <xdr:nvSpPr>
        <xdr:cNvPr id="80" name="楕円 79"/>
        <xdr:cNvSpPr/>
      </xdr:nvSpPr>
      <xdr:spPr>
        <a:xfrm>
          <a:off x="4203700" y="5547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114935</xdr:rowOff>
    </xdr:from>
    <xdr:ext cx="469900" cy="258445"/>
    <xdr:sp macro="" textlink="">
      <xdr:nvSpPr>
        <xdr:cNvPr id="81" name="議会費該当値テキスト"/>
        <xdr:cNvSpPr txBox="1"/>
      </xdr:nvSpPr>
      <xdr:spPr>
        <a:xfrm>
          <a:off x="4305300" y="5404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118110</xdr:rowOff>
    </xdr:from>
    <xdr:to xmlns:xdr="http://schemas.openxmlformats.org/drawingml/2006/spreadsheetDrawing">
      <xdr:col>20</xdr:col>
      <xdr:colOff>38100</xdr:colOff>
      <xdr:row>34</xdr:row>
      <xdr:rowOff>47625</xdr:rowOff>
    </xdr:to>
    <xdr:sp macro="" textlink="">
      <xdr:nvSpPr>
        <xdr:cNvPr id="82" name="楕円 81"/>
        <xdr:cNvSpPr/>
      </xdr:nvSpPr>
      <xdr:spPr>
        <a:xfrm>
          <a:off x="3444875" y="557276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64135</xdr:rowOff>
    </xdr:from>
    <xdr:ext cx="466090" cy="255270"/>
    <xdr:sp macro="" textlink="">
      <xdr:nvSpPr>
        <xdr:cNvPr id="83" name="テキスト ボックス 82"/>
        <xdr:cNvSpPr txBox="1"/>
      </xdr:nvSpPr>
      <xdr:spPr>
        <a:xfrm>
          <a:off x="3276600" y="53536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125095</xdr:rowOff>
    </xdr:from>
    <xdr:to xmlns:xdr="http://schemas.openxmlformats.org/drawingml/2006/spreadsheetDrawing">
      <xdr:col>15</xdr:col>
      <xdr:colOff>101600</xdr:colOff>
      <xdr:row>34</xdr:row>
      <xdr:rowOff>55245</xdr:rowOff>
    </xdr:to>
    <xdr:sp macro="" textlink="">
      <xdr:nvSpPr>
        <xdr:cNvPr id="84" name="楕円 83"/>
        <xdr:cNvSpPr/>
      </xdr:nvSpPr>
      <xdr:spPr>
        <a:xfrm>
          <a:off x="2619375" y="557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71755</xdr:rowOff>
    </xdr:from>
    <xdr:ext cx="466090" cy="258445"/>
    <xdr:sp macro="" textlink="">
      <xdr:nvSpPr>
        <xdr:cNvPr id="85" name="テキスト ボックス 84"/>
        <xdr:cNvSpPr txBox="1"/>
      </xdr:nvSpPr>
      <xdr:spPr>
        <a:xfrm>
          <a:off x="2451100" y="53613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80010</xdr:rowOff>
    </xdr:from>
    <xdr:to xmlns:xdr="http://schemas.openxmlformats.org/drawingml/2006/spreadsheetDrawing">
      <xdr:col>10</xdr:col>
      <xdr:colOff>165100</xdr:colOff>
      <xdr:row>35</xdr:row>
      <xdr:rowOff>10160</xdr:rowOff>
    </xdr:to>
    <xdr:sp macro="" textlink="">
      <xdr:nvSpPr>
        <xdr:cNvPr id="86" name="楕円 85"/>
        <xdr:cNvSpPr/>
      </xdr:nvSpPr>
      <xdr:spPr>
        <a:xfrm>
          <a:off x="1809750" y="5699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27305</xdr:rowOff>
    </xdr:from>
    <xdr:ext cx="466090" cy="255905"/>
    <xdr:sp macro="" textlink="">
      <xdr:nvSpPr>
        <xdr:cNvPr id="87" name="テキスト ボックス 86"/>
        <xdr:cNvSpPr txBox="1"/>
      </xdr:nvSpPr>
      <xdr:spPr>
        <a:xfrm>
          <a:off x="1641475" y="5481955"/>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89535</xdr:rowOff>
    </xdr:from>
    <xdr:to xmlns:xdr="http://schemas.openxmlformats.org/drawingml/2006/spreadsheetDrawing">
      <xdr:col>6</xdr:col>
      <xdr:colOff>38100</xdr:colOff>
      <xdr:row>35</xdr:row>
      <xdr:rowOff>19685</xdr:rowOff>
    </xdr:to>
    <xdr:sp macro="" textlink="">
      <xdr:nvSpPr>
        <xdr:cNvPr id="88" name="楕円 87"/>
        <xdr:cNvSpPr/>
      </xdr:nvSpPr>
      <xdr:spPr>
        <a:xfrm>
          <a:off x="1000125" y="57092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36195</xdr:rowOff>
    </xdr:from>
    <xdr:ext cx="466090" cy="258445"/>
    <xdr:sp macro="" textlink="">
      <xdr:nvSpPr>
        <xdr:cNvPr id="89" name="テキスト ボックス 88"/>
        <xdr:cNvSpPr txBox="1"/>
      </xdr:nvSpPr>
      <xdr:spPr>
        <a:xfrm>
          <a:off x="831850" y="54908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985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97" name="正方形/長方形 96"/>
        <xdr:cNvSpPr/>
      </xdr:nvSpPr>
      <xdr:spPr>
        <a:xfrm>
          <a:off x="6985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24155"/>
    <xdr:sp macro="" textlink="">
      <xdr:nvSpPr>
        <xdr:cNvPr id="98" name="テキスト ボックス 97"/>
        <xdr:cNvSpPr txBox="1"/>
      </xdr:nvSpPr>
      <xdr:spPr>
        <a:xfrm>
          <a:off x="6762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99" name="直線コネクタ 98"/>
        <xdr:cNvCxnSpPr/>
      </xdr:nvCxnSpPr>
      <xdr:spPr>
        <a:xfrm>
          <a:off x="6985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98425</xdr:rowOff>
    </xdr:from>
    <xdr:to xmlns:xdr="http://schemas.openxmlformats.org/drawingml/2006/spreadsheetDrawing">
      <xdr:col>28</xdr:col>
      <xdr:colOff>114300</xdr:colOff>
      <xdr:row>59</xdr:row>
      <xdr:rowOff>98425</xdr:rowOff>
    </xdr:to>
    <xdr:cxnSp macro="">
      <xdr:nvCxnSpPr>
        <xdr:cNvPr id="100" name="直線コネクタ 99"/>
        <xdr:cNvCxnSpPr/>
      </xdr:nvCxnSpPr>
      <xdr:spPr>
        <a:xfrm>
          <a:off x="698500" y="9845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920" cy="255905"/>
    <xdr:sp macro="" textlink="">
      <xdr:nvSpPr>
        <xdr:cNvPr id="101" name="テキスト ボックス 100"/>
        <xdr:cNvSpPr txBox="1"/>
      </xdr:nvSpPr>
      <xdr:spPr>
        <a:xfrm>
          <a:off x="481330" y="9710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114300</xdr:rowOff>
    </xdr:from>
    <xdr:to xmlns:xdr="http://schemas.openxmlformats.org/drawingml/2006/spreadsheetDrawing">
      <xdr:col>28</xdr:col>
      <xdr:colOff>114300</xdr:colOff>
      <xdr:row>57</xdr:row>
      <xdr:rowOff>114300</xdr:rowOff>
    </xdr:to>
    <xdr:cxnSp macro="">
      <xdr:nvCxnSpPr>
        <xdr:cNvPr id="102" name="直線コネクタ 101"/>
        <xdr:cNvCxnSpPr/>
      </xdr:nvCxnSpPr>
      <xdr:spPr>
        <a:xfrm>
          <a:off x="698500" y="9531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143510</xdr:rowOff>
    </xdr:from>
    <xdr:ext cx="595630" cy="257810"/>
    <xdr:sp macro="" textlink="">
      <xdr:nvSpPr>
        <xdr:cNvPr id="103" name="テキスト ボックス 102"/>
        <xdr:cNvSpPr txBox="1"/>
      </xdr:nvSpPr>
      <xdr:spPr>
        <a:xfrm>
          <a:off x="166370" y="93954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4" name="直線コネクタ 103"/>
        <xdr:cNvCxnSpPr/>
      </xdr:nvCxnSpPr>
      <xdr:spPr>
        <a:xfrm>
          <a:off x="698500" y="92182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5630" cy="255905"/>
    <xdr:sp macro="" textlink="">
      <xdr:nvSpPr>
        <xdr:cNvPr id="105" name="テキスト ボックス 104"/>
        <xdr:cNvSpPr txBox="1"/>
      </xdr:nvSpPr>
      <xdr:spPr>
        <a:xfrm>
          <a:off x="166370" y="90824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147320</xdr:rowOff>
    </xdr:from>
    <xdr:to xmlns:xdr="http://schemas.openxmlformats.org/drawingml/2006/spreadsheetDrawing">
      <xdr:col>28</xdr:col>
      <xdr:colOff>114300</xdr:colOff>
      <xdr:row>53</xdr:row>
      <xdr:rowOff>147320</xdr:rowOff>
    </xdr:to>
    <xdr:cxnSp macro="">
      <xdr:nvCxnSpPr>
        <xdr:cNvPr id="106" name="直線コネクタ 105"/>
        <xdr:cNvCxnSpPr/>
      </xdr:nvCxnSpPr>
      <xdr:spPr>
        <a:xfrm>
          <a:off x="698500" y="890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7810"/>
    <xdr:sp macro="" textlink="">
      <xdr:nvSpPr>
        <xdr:cNvPr id="107" name="テキスト ボックス 106"/>
        <xdr:cNvSpPr txBox="1"/>
      </xdr:nvSpPr>
      <xdr:spPr>
        <a:xfrm>
          <a:off x="166370" y="876236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698500" y="8590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4635"/>
    <xdr:sp macro="" textlink="">
      <xdr:nvSpPr>
        <xdr:cNvPr id="109" name="テキスト ボックス 108"/>
        <xdr:cNvSpPr txBox="1"/>
      </xdr:nvSpPr>
      <xdr:spPr>
        <a:xfrm>
          <a:off x="166370" y="844867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0" name="直線コネクタ 109"/>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8445"/>
    <xdr:sp macro="" textlink="">
      <xdr:nvSpPr>
        <xdr:cNvPr id="111" name="テキスト ボックス 110"/>
        <xdr:cNvSpPr txBox="1"/>
      </xdr:nvSpPr>
      <xdr:spPr>
        <a:xfrm>
          <a:off x="166370" y="8134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4635"/>
    <xdr:sp macro="" textlink="">
      <xdr:nvSpPr>
        <xdr:cNvPr id="113" name="テキスト ボックス 112"/>
        <xdr:cNvSpPr txBox="1"/>
      </xdr:nvSpPr>
      <xdr:spPr>
        <a:xfrm>
          <a:off x="166370" y="7820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81915</xdr:rowOff>
    </xdr:to>
    <xdr:sp macro="" textlink="">
      <xdr:nvSpPr>
        <xdr:cNvPr id="114" name="総務費グラフ枠"/>
        <xdr:cNvSpPr/>
      </xdr:nvSpPr>
      <xdr:spPr>
        <a:xfrm>
          <a:off x="6985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40005</xdr:rowOff>
    </xdr:from>
    <xdr:to xmlns:xdr="http://schemas.openxmlformats.org/drawingml/2006/spreadsheetDrawing">
      <xdr:col>24</xdr:col>
      <xdr:colOff>62865</xdr:colOff>
      <xdr:row>58</xdr:row>
      <xdr:rowOff>76835</xdr:rowOff>
    </xdr:to>
    <xdr:cxnSp macro="">
      <xdr:nvCxnSpPr>
        <xdr:cNvPr id="115" name="直線コネクタ 114"/>
        <xdr:cNvCxnSpPr/>
      </xdr:nvCxnSpPr>
      <xdr:spPr>
        <a:xfrm flipV="1">
          <a:off x="4252595" y="846645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80645</xdr:rowOff>
    </xdr:from>
    <xdr:ext cx="534670" cy="258445"/>
    <xdr:sp macro="" textlink="">
      <xdr:nvSpPr>
        <xdr:cNvPr id="116" name="総務費最小値テキスト"/>
        <xdr:cNvSpPr txBox="1"/>
      </xdr:nvSpPr>
      <xdr:spPr>
        <a:xfrm>
          <a:off x="4305300" y="9662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76835</xdr:rowOff>
    </xdr:from>
    <xdr:to xmlns:xdr="http://schemas.openxmlformats.org/drawingml/2006/spreadsheetDrawing">
      <xdr:col>24</xdr:col>
      <xdr:colOff>152400</xdr:colOff>
      <xdr:row>58</xdr:row>
      <xdr:rowOff>76835</xdr:rowOff>
    </xdr:to>
    <xdr:cxnSp macro="">
      <xdr:nvCxnSpPr>
        <xdr:cNvPr id="117" name="直線コネクタ 116"/>
        <xdr:cNvCxnSpPr/>
      </xdr:nvCxnSpPr>
      <xdr:spPr>
        <a:xfrm>
          <a:off x="4181475" y="9658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158750</xdr:rowOff>
    </xdr:from>
    <xdr:ext cx="598805" cy="255905"/>
    <xdr:sp macro="" textlink="">
      <xdr:nvSpPr>
        <xdr:cNvPr id="118" name="総務費最大値テキスト"/>
        <xdr:cNvSpPr txBox="1"/>
      </xdr:nvSpPr>
      <xdr:spPr>
        <a:xfrm>
          <a:off x="4305300" y="82550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40005</xdr:rowOff>
    </xdr:from>
    <xdr:to xmlns:xdr="http://schemas.openxmlformats.org/drawingml/2006/spreadsheetDrawing">
      <xdr:col>24</xdr:col>
      <xdr:colOff>152400</xdr:colOff>
      <xdr:row>51</xdr:row>
      <xdr:rowOff>40005</xdr:rowOff>
    </xdr:to>
    <xdr:cxnSp macro="">
      <xdr:nvCxnSpPr>
        <xdr:cNvPr id="119" name="直線コネクタ 118"/>
        <xdr:cNvCxnSpPr/>
      </xdr:nvCxnSpPr>
      <xdr:spPr>
        <a:xfrm>
          <a:off x="4181475" y="8466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55</xdr:row>
      <xdr:rowOff>62865</xdr:rowOff>
    </xdr:from>
    <xdr:to xmlns:xdr="http://schemas.openxmlformats.org/drawingml/2006/spreadsheetDrawing">
      <xdr:col>24</xdr:col>
      <xdr:colOff>63500</xdr:colOff>
      <xdr:row>55</xdr:row>
      <xdr:rowOff>90170</xdr:rowOff>
    </xdr:to>
    <xdr:cxnSp macro="">
      <xdr:nvCxnSpPr>
        <xdr:cNvPr id="120" name="直線コネクタ 119"/>
        <xdr:cNvCxnSpPr/>
      </xdr:nvCxnSpPr>
      <xdr:spPr>
        <a:xfrm flipV="1">
          <a:off x="3492500" y="914971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34925</xdr:rowOff>
    </xdr:from>
    <xdr:ext cx="598805" cy="258445"/>
    <xdr:sp macro="" textlink="">
      <xdr:nvSpPr>
        <xdr:cNvPr id="121" name="総務費平均値テキスト"/>
        <xdr:cNvSpPr txBox="1"/>
      </xdr:nvSpPr>
      <xdr:spPr>
        <a:xfrm>
          <a:off x="4305300" y="92868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2" name="フローチャート: 判断 121"/>
        <xdr:cNvSpPr/>
      </xdr:nvSpPr>
      <xdr:spPr>
        <a:xfrm>
          <a:off x="4203700" y="930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90170</xdr:rowOff>
    </xdr:from>
    <xdr:to xmlns:xdr="http://schemas.openxmlformats.org/drawingml/2006/spreadsheetDrawing">
      <xdr:col>19</xdr:col>
      <xdr:colOff>174625</xdr:colOff>
      <xdr:row>56</xdr:row>
      <xdr:rowOff>54610</xdr:rowOff>
    </xdr:to>
    <xdr:cxnSp macro="">
      <xdr:nvCxnSpPr>
        <xdr:cNvPr id="123" name="直線コネクタ 122"/>
        <xdr:cNvCxnSpPr/>
      </xdr:nvCxnSpPr>
      <xdr:spPr>
        <a:xfrm flipV="1">
          <a:off x="2670175" y="9177020"/>
          <a:ext cx="82232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97790</xdr:rowOff>
    </xdr:from>
    <xdr:to xmlns:xdr="http://schemas.openxmlformats.org/drawingml/2006/spreadsheetDrawing">
      <xdr:col>20</xdr:col>
      <xdr:colOff>38100</xdr:colOff>
      <xdr:row>57</xdr:row>
      <xdr:rowOff>28575</xdr:rowOff>
    </xdr:to>
    <xdr:sp macro="" textlink="">
      <xdr:nvSpPr>
        <xdr:cNvPr id="124" name="フローチャート: 判断 123"/>
        <xdr:cNvSpPr/>
      </xdr:nvSpPr>
      <xdr:spPr>
        <a:xfrm>
          <a:off x="3444875" y="934974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19685</xdr:rowOff>
    </xdr:from>
    <xdr:ext cx="598805" cy="254635"/>
    <xdr:sp macro="" textlink="">
      <xdr:nvSpPr>
        <xdr:cNvPr id="125" name="テキスト ボックス 124"/>
        <xdr:cNvSpPr txBox="1"/>
      </xdr:nvSpPr>
      <xdr:spPr>
        <a:xfrm>
          <a:off x="3211830" y="94367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0</xdr:rowOff>
    </xdr:from>
    <xdr:to xmlns:xdr="http://schemas.openxmlformats.org/drawingml/2006/spreadsheetDrawing">
      <xdr:col>15</xdr:col>
      <xdr:colOff>50800</xdr:colOff>
      <xdr:row>56</xdr:row>
      <xdr:rowOff>54610</xdr:rowOff>
    </xdr:to>
    <xdr:cxnSp macro="">
      <xdr:nvCxnSpPr>
        <xdr:cNvPr id="126" name="直線コネクタ 125"/>
        <xdr:cNvCxnSpPr/>
      </xdr:nvCxnSpPr>
      <xdr:spPr>
        <a:xfrm>
          <a:off x="1860550" y="9251950"/>
          <a:ext cx="8096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112395</xdr:rowOff>
    </xdr:from>
    <xdr:to xmlns:xdr="http://schemas.openxmlformats.org/drawingml/2006/spreadsheetDrawing">
      <xdr:col>15</xdr:col>
      <xdr:colOff>101600</xdr:colOff>
      <xdr:row>57</xdr:row>
      <xdr:rowOff>42545</xdr:rowOff>
    </xdr:to>
    <xdr:sp macro="" textlink="">
      <xdr:nvSpPr>
        <xdr:cNvPr id="127" name="フローチャート: 判断 126"/>
        <xdr:cNvSpPr/>
      </xdr:nvSpPr>
      <xdr:spPr>
        <a:xfrm>
          <a:off x="2619375" y="9364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33655</xdr:rowOff>
    </xdr:from>
    <xdr:ext cx="598805" cy="258445"/>
    <xdr:sp macro="" textlink="">
      <xdr:nvSpPr>
        <xdr:cNvPr id="128" name="テキスト ボックス 127"/>
        <xdr:cNvSpPr txBox="1"/>
      </xdr:nvSpPr>
      <xdr:spPr>
        <a:xfrm>
          <a:off x="2402205" y="9450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53</xdr:row>
      <xdr:rowOff>165100</xdr:rowOff>
    </xdr:from>
    <xdr:to xmlns:xdr="http://schemas.openxmlformats.org/drawingml/2006/spreadsheetDrawing">
      <xdr:col>10</xdr:col>
      <xdr:colOff>114300</xdr:colOff>
      <xdr:row>56</xdr:row>
      <xdr:rowOff>0</xdr:rowOff>
    </xdr:to>
    <xdr:cxnSp macro="">
      <xdr:nvCxnSpPr>
        <xdr:cNvPr id="129" name="直線コネクタ 128"/>
        <xdr:cNvCxnSpPr/>
      </xdr:nvCxnSpPr>
      <xdr:spPr>
        <a:xfrm>
          <a:off x="1047750" y="8921750"/>
          <a:ext cx="8128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121285</xdr:rowOff>
    </xdr:from>
    <xdr:to xmlns:xdr="http://schemas.openxmlformats.org/drawingml/2006/spreadsheetDrawing">
      <xdr:col>10</xdr:col>
      <xdr:colOff>165100</xdr:colOff>
      <xdr:row>57</xdr:row>
      <xdr:rowOff>51435</xdr:rowOff>
    </xdr:to>
    <xdr:sp macro="" textlink="">
      <xdr:nvSpPr>
        <xdr:cNvPr id="130" name="フローチャート: 判断 129"/>
        <xdr:cNvSpPr/>
      </xdr:nvSpPr>
      <xdr:spPr>
        <a:xfrm>
          <a:off x="1809750" y="9373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42545</xdr:rowOff>
    </xdr:from>
    <xdr:ext cx="598805" cy="257810"/>
    <xdr:sp macro="" textlink="">
      <xdr:nvSpPr>
        <xdr:cNvPr id="131" name="テキスト ボックス 130"/>
        <xdr:cNvSpPr txBox="1"/>
      </xdr:nvSpPr>
      <xdr:spPr>
        <a:xfrm>
          <a:off x="1576705" y="9459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160020</xdr:rowOff>
    </xdr:from>
    <xdr:to xmlns:xdr="http://schemas.openxmlformats.org/drawingml/2006/spreadsheetDrawing">
      <xdr:col>6</xdr:col>
      <xdr:colOff>38100</xdr:colOff>
      <xdr:row>55</xdr:row>
      <xdr:rowOff>90170</xdr:rowOff>
    </xdr:to>
    <xdr:sp macro="" textlink="">
      <xdr:nvSpPr>
        <xdr:cNvPr id="132" name="フローチャート: 判断 131"/>
        <xdr:cNvSpPr/>
      </xdr:nvSpPr>
      <xdr:spPr>
        <a:xfrm>
          <a:off x="1000125" y="9081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80645</xdr:rowOff>
    </xdr:from>
    <xdr:ext cx="598805" cy="258445"/>
    <xdr:sp macro="" textlink="">
      <xdr:nvSpPr>
        <xdr:cNvPr id="133" name="テキスト ボックス 132"/>
        <xdr:cNvSpPr txBox="1"/>
      </xdr:nvSpPr>
      <xdr:spPr>
        <a:xfrm>
          <a:off x="767080" y="9167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8445"/>
    <xdr:sp macro="" textlink="">
      <xdr:nvSpPr>
        <xdr:cNvPr id="134" name="テキスト ボックス 133"/>
        <xdr:cNvSpPr txBox="1"/>
      </xdr:nvSpPr>
      <xdr:spPr>
        <a:xfrm>
          <a:off x="4079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79375</xdr:rowOff>
    </xdr:from>
    <xdr:ext cx="762000" cy="258445"/>
    <xdr:sp macro="" textlink="">
      <xdr:nvSpPr>
        <xdr:cNvPr id="135" name="テキスト ボックス 134"/>
        <xdr:cNvSpPr txBox="1"/>
      </xdr:nvSpPr>
      <xdr:spPr>
        <a:xfrm>
          <a:off x="3317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62000" cy="258445"/>
    <xdr:sp macro="" textlink="">
      <xdr:nvSpPr>
        <xdr:cNvPr id="136" name="テキスト ボックス 135"/>
        <xdr:cNvSpPr txBox="1"/>
      </xdr:nvSpPr>
      <xdr:spPr>
        <a:xfrm>
          <a:off x="24955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8445"/>
    <xdr:sp macro="" textlink="">
      <xdr:nvSpPr>
        <xdr:cNvPr id="137" name="テキスト ボックス 136"/>
        <xdr:cNvSpPr txBox="1"/>
      </xdr:nvSpPr>
      <xdr:spPr>
        <a:xfrm>
          <a:off x="1685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79375</xdr:rowOff>
    </xdr:from>
    <xdr:ext cx="762000" cy="258445"/>
    <xdr:sp macro="" textlink="">
      <xdr:nvSpPr>
        <xdr:cNvPr id="138" name="テキスト ボックス 137"/>
        <xdr:cNvSpPr txBox="1"/>
      </xdr:nvSpPr>
      <xdr:spPr>
        <a:xfrm>
          <a:off x="873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11430</xdr:rowOff>
    </xdr:from>
    <xdr:to xmlns:xdr="http://schemas.openxmlformats.org/drawingml/2006/spreadsheetDrawing">
      <xdr:col>24</xdr:col>
      <xdr:colOff>114300</xdr:colOff>
      <xdr:row>55</xdr:row>
      <xdr:rowOff>113030</xdr:rowOff>
    </xdr:to>
    <xdr:sp macro="" textlink="">
      <xdr:nvSpPr>
        <xdr:cNvPr id="139" name="楕円 138"/>
        <xdr:cNvSpPr/>
      </xdr:nvSpPr>
      <xdr:spPr>
        <a:xfrm>
          <a:off x="42037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34925</xdr:rowOff>
    </xdr:from>
    <xdr:ext cx="598805" cy="258445"/>
    <xdr:sp macro="" textlink="">
      <xdr:nvSpPr>
        <xdr:cNvPr id="140" name="総務費該当値テキスト"/>
        <xdr:cNvSpPr txBox="1"/>
      </xdr:nvSpPr>
      <xdr:spPr>
        <a:xfrm>
          <a:off x="4305300" y="89566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39370</xdr:rowOff>
    </xdr:from>
    <xdr:to xmlns:xdr="http://schemas.openxmlformats.org/drawingml/2006/spreadsheetDrawing">
      <xdr:col>20</xdr:col>
      <xdr:colOff>38100</xdr:colOff>
      <xdr:row>55</xdr:row>
      <xdr:rowOff>140970</xdr:rowOff>
    </xdr:to>
    <xdr:sp macro="" textlink="">
      <xdr:nvSpPr>
        <xdr:cNvPr id="141" name="楕円 140"/>
        <xdr:cNvSpPr/>
      </xdr:nvSpPr>
      <xdr:spPr>
        <a:xfrm>
          <a:off x="3444875" y="9126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157480</xdr:rowOff>
    </xdr:from>
    <xdr:ext cx="598805" cy="255905"/>
    <xdr:sp macro="" textlink="">
      <xdr:nvSpPr>
        <xdr:cNvPr id="142" name="テキスト ボックス 141"/>
        <xdr:cNvSpPr txBox="1"/>
      </xdr:nvSpPr>
      <xdr:spPr>
        <a:xfrm>
          <a:off x="3211830" y="89141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3810</xdr:rowOff>
    </xdr:from>
    <xdr:to xmlns:xdr="http://schemas.openxmlformats.org/drawingml/2006/spreadsheetDrawing">
      <xdr:col>15</xdr:col>
      <xdr:colOff>101600</xdr:colOff>
      <xdr:row>56</xdr:row>
      <xdr:rowOff>105410</xdr:rowOff>
    </xdr:to>
    <xdr:sp macro="" textlink="">
      <xdr:nvSpPr>
        <xdr:cNvPr id="143" name="楕円 142"/>
        <xdr:cNvSpPr/>
      </xdr:nvSpPr>
      <xdr:spPr>
        <a:xfrm>
          <a:off x="2619375" y="92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121285</xdr:rowOff>
    </xdr:from>
    <xdr:ext cx="598805" cy="254635"/>
    <xdr:sp macro="" textlink="">
      <xdr:nvSpPr>
        <xdr:cNvPr id="144" name="テキスト ボックス 143"/>
        <xdr:cNvSpPr txBox="1"/>
      </xdr:nvSpPr>
      <xdr:spPr>
        <a:xfrm>
          <a:off x="2402205" y="90430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120015</xdr:rowOff>
    </xdr:from>
    <xdr:to xmlns:xdr="http://schemas.openxmlformats.org/drawingml/2006/spreadsheetDrawing">
      <xdr:col>10</xdr:col>
      <xdr:colOff>165100</xdr:colOff>
      <xdr:row>56</xdr:row>
      <xdr:rowOff>50800</xdr:rowOff>
    </xdr:to>
    <xdr:sp macro="" textlink="">
      <xdr:nvSpPr>
        <xdr:cNvPr id="145" name="楕円 144"/>
        <xdr:cNvSpPr/>
      </xdr:nvSpPr>
      <xdr:spPr>
        <a:xfrm>
          <a:off x="1809750" y="92068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66675</xdr:rowOff>
    </xdr:from>
    <xdr:ext cx="598805" cy="258445"/>
    <xdr:sp macro="" textlink="">
      <xdr:nvSpPr>
        <xdr:cNvPr id="146" name="テキスト ボックス 145"/>
        <xdr:cNvSpPr txBox="1"/>
      </xdr:nvSpPr>
      <xdr:spPr>
        <a:xfrm>
          <a:off x="1576705" y="8988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114935</xdr:rowOff>
    </xdr:from>
    <xdr:to xmlns:xdr="http://schemas.openxmlformats.org/drawingml/2006/spreadsheetDrawing">
      <xdr:col>6</xdr:col>
      <xdr:colOff>38100</xdr:colOff>
      <xdr:row>54</xdr:row>
      <xdr:rowOff>45085</xdr:rowOff>
    </xdr:to>
    <xdr:sp macro="" textlink="">
      <xdr:nvSpPr>
        <xdr:cNvPr id="147" name="楕円 146"/>
        <xdr:cNvSpPr/>
      </xdr:nvSpPr>
      <xdr:spPr>
        <a:xfrm>
          <a:off x="1000125" y="8871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62230</xdr:rowOff>
    </xdr:from>
    <xdr:ext cx="598805" cy="255905"/>
    <xdr:sp macro="" textlink="">
      <xdr:nvSpPr>
        <xdr:cNvPr id="148" name="テキスト ボックス 147"/>
        <xdr:cNvSpPr txBox="1"/>
      </xdr:nvSpPr>
      <xdr:spPr>
        <a:xfrm>
          <a:off x="767080" y="86537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985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81915</xdr:rowOff>
    </xdr:to>
    <xdr:sp macro="" textlink="">
      <xdr:nvSpPr>
        <xdr:cNvPr id="156" name="正方形/長方形 155"/>
        <xdr:cNvSpPr/>
      </xdr:nvSpPr>
      <xdr:spPr>
        <a:xfrm>
          <a:off x="698500" y="11258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24155"/>
    <xdr:sp macro="" textlink="">
      <xdr:nvSpPr>
        <xdr:cNvPr id="157" name="テキスト ボックス 156"/>
        <xdr:cNvSpPr txBox="1"/>
      </xdr:nvSpPr>
      <xdr:spPr>
        <a:xfrm>
          <a:off x="67627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81915</xdr:rowOff>
    </xdr:from>
    <xdr:to xmlns:xdr="http://schemas.openxmlformats.org/drawingml/2006/spreadsheetDrawing">
      <xdr:col>28</xdr:col>
      <xdr:colOff>114300</xdr:colOff>
      <xdr:row>81</xdr:row>
      <xdr:rowOff>81915</xdr:rowOff>
    </xdr:to>
    <xdr:cxnSp macro="">
      <xdr:nvCxnSpPr>
        <xdr:cNvPr id="158" name="直線コネクタ 157"/>
        <xdr:cNvCxnSpPr/>
      </xdr:nvCxnSpPr>
      <xdr:spPr>
        <a:xfrm>
          <a:off x="698500" y="13461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111125</xdr:rowOff>
    </xdr:from>
    <xdr:ext cx="595630" cy="257810"/>
    <xdr:sp macro="" textlink="">
      <xdr:nvSpPr>
        <xdr:cNvPr id="159" name="テキスト ボックス 158"/>
        <xdr:cNvSpPr txBox="1"/>
      </xdr:nvSpPr>
      <xdr:spPr>
        <a:xfrm>
          <a:off x="166370" y="133254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698500" y="1302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5630" cy="257810"/>
    <xdr:sp macro="" textlink="">
      <xdr:nvSpPr>
        <xdr:cNvPr id="161" name="テキスト ボックス 160"/>
        <xdr:cNvSpPr txBox="1"/>
      </xdr:nvSpPr>
      <xdr:spPr>
        <a:xfrm>
          <a:off x="166370" y="128841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698500" y="12579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5630" cy="254635"/>
    <xdr:sp macro="" textlink="">
      <xdr:nvSpPr>
        <xdr:cNvPr id="163" name="テキスト ボックス 162"/>
        <xdr:cNvSpPr txBox="1"/>
      </xdr:nvSpPr>
      <xdr:spPr>
        <a:xfrm>
          <a:off x="166370" y="124434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81915</xdr:rowOff>
    </xdr:from>
    <xdr:to xmlns:xdr="http://schemas.openxmlformats.org/drawingml/2006/spreadsheetDrawing">
      <xdr:col>28</xdr:col>
      <xdr:colOff>114300</xdr:colOff>
      <xdr:row>73</xdr:row>
      <xdr:rowOff>81915</xdr:rowOff>
    </xdr:to>
    <xdr:cxnSp macro="">
      <xdr:nvCxnSpPr>
        <xdr:cNvPr id="164" name="直線コネクタ 163"/>
        <xdr:cNvCxnSpPr/>
      </xdr:nvCxnSpPr>
      <xdr:spPr>
        <a:xfrm>
          <a:off x="698500" y="12140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111125</xdr:rowOff>
    </xdr:from>
    <xdr:ext cx="595630" cy="257810"/>
    <xdr:sp macro="" textlink="">
      <xdr:nvSpPr>
        <xdr:cNvPr id="165" name="テキスト ボックス 164"/>
        <xdr:cNvSpPr txBox="1"/>
      </xdr:nvSpPr>
      <xdr:spPr>
        <a:xfrm>
          <a:off x="166370" y="120046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698500" y="11703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57810"/>
    <xdr:sp macro="" textlink="">
      <xdr:nvSpPr>
        <xdr:cNvPr id="167" name="テキスト ボックス 166"/>
        <xdr:cNvSpPr txBox="1"/>
      </xdr:nvSpPr>
      <xdr:spPr>
        <a:xfrm>
          <a:off x="166370" y="11563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4635"/>
    <xdr:sp macro="" textlink="">
      <xdr:nvSpPr>
        <xdr:cNvPr id="169" name="テキスト ボックス 168"/>
        <xdr:cNvSpPr txBox="1"/>
      </xdr:nvSpPr>
      <xdr:spPr>
        <a:xfrm>
          <a:off x="16637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81915</xdr:rowOff>
    </xdr:to>
    <xdr:sp macro="" textlink="">
      <xdr:nvSpPr>
        <xdr:cNvPr id="170" name="民生費グラフ枠"/>
        <xdr:cNvSpPr/>
      </xdr:nvSpPr>
      <xdr:spPr>
        <a:xfrm>
          <a:off x="698500" y="11258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3810</xdr:rowOff>
    </xdr:from>
    <xdr:to xmlns:xdr="http://schemas.openxmlformats.org/drawingml/2006/spreadsheetDrawing">
      <xdr:col>24</xdr:col>
      <xdr:colOff>62865</xdr:colOff>
      <xdr:row>79</xdr:row>
      <xdr:rowOff>27940</xdr:rowOff>
    </xdr:to>
    <xdr:cxnSp macro="">
      <xdr:nvCxnSpPr>
        <xdr:cNvPr id="171" name="直線コネクタ 170"/>
        <xdr:cNvCxnSpPr/>
      </xdr:nvCxnSpPr>
      <xdr:spPr>
        <a:xfrm flipV="1">
          <a:off x="4252595" y="11732260"/>
          <a:ext cx="127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31115</xdr:rowOff>
    </xdr:from>
    <xdr:ext cx="598805" cy="255270"/>
    <xdr:sp macro="" textlink="">
      <xdr:nvSpPr>
        <xdr:cNvPr id="172" name="民生費最小値テキスト"/>
        <xdr:cNvSpPr txBox="1"/>
      </xdr:nvSpPr>
      <xdr:spPr>
        <a:xfrm>
          <a:off x="4305300" y="130803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27940</xdr:rowOff>
    </xdr:from>
    <xdr:to xmlns:xdr="http://schemas.openxmlformats.org/drawingml/2006/spreadsheetDrawing">
      <xdr:col>24</xdr:col>
      <xdr:colOff>152400</xdr:colOff>
      <xdr:row>79</xdr:row>
      <xdr:rowOff>27940</xdr:rowOff>
    </xdr:to>
    <xdr:cxnSp macro="">
      <xdr:nvCxnSpPr>
        <xdr:cNvPr id="173" name="直線コネクタ 172"/>
        <xdr:cNvCxnSpPr/>
      </xdr:nvCxnSpPr>
      <xdr:spPr>
        <a:xfrm>
          <a:off x="4181475" y="1307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121285</xdr:rowOff>
    </xdr:from>
    <xdr:ext cx="598805" cy="254635"/>
    <xdr:sp macro="" textlink="">
      <xdr:nvSpPr>
        <xdr:cNvPr id="174" name="民生費最大値テキスト"/>
        <xdr:cNvSpPr txBox="1"/>
      </xdr:nvSpPr>
      <xdr:spPr>
        <a:xfrm>
          <a:off x="4305300" y="115195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3810</xdr:rowOff>
    </xdr:from>
    <xdr:to xmlns:xdr="http://schemas.openxmlformats.org/drawingml/2006/spreadsheetDrawing">
      <xdr:col>24</xdr:col>
      <xdr:colOff>152400</xdr:colOff>
      <xdr:row>71</xdr:row>
      <xdr:rowOff>3810</xdr:rowOff>
    </xdr:to>
    <xdr:cxnSp macro="">
      <xdr:nvCxnSpPr>
        <xdr:cNvPr id="175" name="直線コネクタ 174"/>
        <xdr:cNvCxnSpPr/>
      </xdr:nvCxnSpPr>
      <xdr:spPr>
        <a:xfrm>
          <a:off x="4181475" y="11732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9525</xdr:rowOff>
    </xdr:from>
    <xdr:to xmlns:xdr="http://schemas.openxmlformats.org/drawingml/2006/spreadsheetDrawing">
      <xdr:col>24</xdr:col>
      <xdr:colOff>63500</xdr:colOff>
      <xdr:row>76</xdr:row>
      <xdr:rowOff>50165</xdr:rowOff>
    </xdr:to>
    <xdr:cxnSp macro="">
      <xdr:nvCxnSpPr>
        <xdr:cNvPr id="176" name="直線コネクタ 175"/>
        <xdr:cNvCxnSpPr/>
      </xdr:nvCxnSpPr>
      <xdr:spPr>
        <a:xfrm>
          <a:off x="3492500" y="12563475"/>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598805" cy="254635"/>
    <xdr:sp macro="" textlink="">
      <xdr:nvSpPr>
        <xdr:cNvPr id="177" name="民生費平均値テキスト"/>
        <xdr:cNvSpPr txBox="1"/>
      </xdr:nvSpPr>
      <xdr:spPr>
        <a:xfrm>
          <a:off x="4305300" y="1257173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38735</xdr:rowOff>
    </xdr:from>
    <xdr:to xmlns:xdr="http://schemas.openxmlformats.org/drawingml/2006/spreadsheetDrawing">
      <xdr:col>24</xdr:col>
      <xdr:colOff>114300</xdr:colOff>
      <xdr:row>76</xdr:row>
      <xdr:rowOff>140335</xdr:rowOff>
    </xdr:to>
    <xdr:sp macro="" textlink="">
      <xdr:nvSpPr>
        <xdr:cNvPr id="178" name="フローチャート: 判断 177"/>
        <xdr:cNvSpPr/>
      </xdr:nvSpPr>
      <xdr:spPr>
        <a:xfrm>
          <a:off x="4203700" y="125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9525</xdr:rowOff>
    </xdr:from>
    <xdr:to xmlns:xdr="http://schemas.openxmlformats.org/drawingml/2006/spreadsheetDrawing">
      <xdr:col>19</xdr:col>
      <xdr:colOff>174625</xdr:colOff>
      <xdr:row>77</xdr:row>
      <xdr:rowOff>78740</xdr:rowOff>
    </xdr:to>
    <xdr:cxnSp macro="">
      <xdr:nvCxnSpPr>
        <xdr:cNvPr id="179" name="直線コネクタ 178"/>
        <xdr:cNvCxnSpPr/>
      </xdr:nvCxnSpPr>
      <xdr:spPr>
        <a:xfrm flipV="1">
          <a:off x="2670175" y="12563475"/>
          <a:ext cx="822325"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96520</xdr:rowOff>
    </xdr:to>
    <xdr:sp macro="" textlink="">
      <xdr:nvSpPr>
        <xdr:cNvPr id="180" name="フローチャート: 判断 179"/>
        <xdr:cNvSpPr/>
      </xdr:nvSpPr>
      <xdr:spPr>
        <a:xfrm>
          <a:off x="3444875" y="1271905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87630</xdr:rowOff>
    </xdr:from>
    <xdr:ext cx="598805" cy="254635"/>
    <xdr:sp macro="" textlink="">
      <xdr:nvSpPr>
        <xdr:cNvPr id="181" name="テキスト ボックス 180"/>
        <xdr:cNvSpPr txBox="1"/>
      </xdr:nvSpPr>
      <xdr:spPr>
        <a:xfrm>
          <a:off x="3211830" y="128066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15875</xdr:rowOff>
    </xdr:from>
    <xdr:to xmlns:xdr="http://schemas.openxmlformats.org/drawingml/2006/spreadsheetDrawing">
      <xdr:col>15</xdr:col>
      <xdr:colOff>50800</xdr:colOff>
      <xdr:row>77</xdr:row>
      <xdr:rowOff>78740</xdr:rowOff>
    </xdr:to>
    <xdr:cxnSp macro="">
      <xdr:nvCxnSpPr>
        <xdr:cNvPr id="182" name="直線コネクタ 181"/>
        <xdr:cNvCxnSpPr/>
      </xdr:nvCxnSpPr>
      <xdr:spPr>
        <a:xfrm>
          <a:off x="1860550" y="12734925"/>
          <a:ext cx="8096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113665</xdr:rowOff>
    </xdr:from>
    <xdr:to xmlns:xdr="http://schemas.openxmlformats.org/drawingml/2006/spreadsheetDrawing">
      <xdr:col>15</xdr:col>
      <xdr:colOff>101600</xdr:colOff>
      <xdr:row>78</xdr:row>
      <xdr:rowOff>43815</xdr:rowOff>
    </xdr:to>
    <xdr:sp macro="" textlink="">
      <xdr:nvSpPr>
        <xdr:cNvPr id="183" name="フローチャート: 判断 182"/>
        <xdr:cNvSpPr/>
      </xdr:nvSpPr>
      <xdr:spPr>
        <a:xfrm>
          <a:off x="2619375" y="12832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35560</xdr:rowOff>
    </xdr:from>
    <xdr:ext cx="598805" cy="258445"/>
    <xdr:sp macro="" textlink="">
      <xdr:nvSpPr>
        <xdr:cNvPr id="184" name="テキスト ボックス 183"/>
        <xdr:cNvSpPr txBox="1"/>
      </xdr:nvSpPr>
      <xdr:spPr>
        <a:xfrm>
          <a:off x="2402205" y="129197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15875</xdr:rowOff>
    </xdr:from>
    <xdr:to xmlns:xdr="http://schemas.openxmlformats.org/drawingml/2006/spreadsheetDrawing">
      <xdr:col>10</xdr:col>
      <xdr:colOff>114300</xdr:colOff>
      <xdr:row>78</xdr:row>
      <xdr:rowOff>48260</xdr:rowOff>
    </xdr:to>
    <xdr:cxnSp macro="">
      <xdr:nvCxnSpPr>
        <xdr:cNvPr id="185" name="直線コネクタ 184"/>
        <xdr:cNvCxnSpPr/>
      </xdr:nvCxnSpPr>
      <xdr:spPr>
        <a:xfrm flipV="1">
          <a:off x="1047750" y="12734925"/>
          <a:ext cx="8128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9525</xdr:rowOff>
    </xdr:from>
    <xdr:to xmlns:xdr="http://schemas.openxmlformats.org/drawingml/2006/spreadsheetDrawing">
      <xdr:col>10</xdr:col>
      <xdr:colOff>165100</xdr:colOff>
      <xdr:row>77</xdr:row>
      <xdr:rowOff>111125</xdr:rowOff>
    </xdr:to>
    <xdr:sp macro="" textlink="">
      <xdr:nvSpPr>
        <xdr:cNvPr id="186" name="フローチャート: 判断 185"/>
        <xdr:cNvSpPr/>
      </xdr:nvSpPr>
      <xdr:spPr>
        <a:xfrm>
          <a:off x="1809750" y="1272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102235</xdr:rowOff>
    </xdr:from>
    <xdr:ext cx="598805" cy="258445"/>
    <xdr:sp macro="" textlink="">
      <xdr:nvSpPr>
        <xdr:cNvPr id="187" name="テキスト ボックス 186"/>
        <xdr:cNvSpPr txBox="1"/>
      </xdr:nvSpPr>
      <xdr:spPr>
        <a:xfrm>
          <a:off x="1576705" y="12821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73025</xdr:rowOff>
    </xdr:from>
    <xdr:to xmlns:xdr="http://schemas.openxmlformats.org/drawingml/2006/spreadsheetDrawing">
      <xdr:col>6</xdr:col>
      <xdr:colOff>38100</xdr:colOff>
      <xdr:row>79</xdr:row>
      <xdr:rowOff>3175</xdr:rowOff>
    </xdr:to>
    <xdr:sp macro="" textlink="">
      <xdr:nvSpPr>
        <xdr:cNvPr id="188" name="フローチャート: 判断 187"/>
        <xdr:cNvSpPr/>
      </xdr:nvSpPr>
      <xdr:spPr>
        <a:xfrm>
          <a:off x="1000125" y="12957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165100</xdr:rowOff>
    </xdr:from>
    <xdr:ext cx="598805" cy="257810"/>
    <xdr:sp macro="" textlink="">
      <xdr:nvSpPr>
        <xdr:cNvPr id="189" name="テキスト ボックス 188"/>
        <xdr:cNvSpPr txBox="1"/>
      </xdr:nvSpPr>
      <xdr:spPr>
        <a:xfrm>
          <a:off x="767080" y="13049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79375</xdr:rowOff>
    </xdr:from>
    <xdr:ext cx="762000" cy="258445"/>
    <xdr:sp macro="" textlink="">
      <xdr:nvSpPr>
        <xdr:cNvPr id="190" name="テキスト ボックス 189"/>
        <xdr:cNvSpPr txBox="1"/>
      </xdr:nvSpPr>
      <xdr:spPr>
        <a:xfrm>
          <a:off x="4079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79375</xdr:rowOff>
    </xdr:from>
    <xdr:ext cx="762000" cy="258445"/>
    <xdr:sp macro="" textlink="">
      <xdr:nvSpPr>
        <xdr:cNvPr id="191" name="テキスト ボックス 190"/>
        <xdr:cNvSpPr txBox="1"/>
      </xdr:nvSpPr>
      <xdr:spPr>
        <a:xfrm>
          <a:off x="33178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79375</xdr:rowOff>
    </xdr:from>
    <xdr:ext cx="762000" cy="258445"/>
    <xdr:sp macro="" textlink="">
      <xdr:nvSpPr>
        <xdr:cNvPr id="192" name="テキスト ボックス 191"/>
        <xdr:cNvSpPr txBox="1"/>
      </xdr:nvSpPr>
      <xdr:spPr>
        <a:xfrm>
          <a:off x="24955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79375</xdr:rowOff>
    </xdr:from>
    <xdr:ext cx="762000" cy="258445"/>
    <xdr:sp macro="" textlink="">
      <xdr:nvSpPr>
        <xdr:cNvPr id="193" name="テキスト ボックス 192"/>
        <xdr:cNvSpPr txBox="1"/>
      </xdr:nvSpPr>
      <xdr:spPr>
        <a:xfrm>
          <a:off x="1685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79375</xdr:rowOff>
    </xdr:from>
    <xdr:ext cx="762000" cy="258445"/>
    <xdr:sp macro="" textlink="">
      <xdr:nvSpPr>
        <xdr:cNvPr id="194" name="テキスト ボックス 193"/>
        <xdr:cNvSpPr txBox="1"/>
      </xdr:nvSpPr>
      <xdr:spPr>
        <a:xfrm>
          <a:off x="873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165100</xdr:rowOff>
    </xdr:from>
    <xdr:to xmlns:xdr="http://schemas.openxmlformats.org/drawingml/2006/spreadsheetDrawing">
      <xdr:col>24</xdr:col>
      <xdr:colOff>114300</xdr:colOff>
      <xdr:row>76</xdr:row>
      <xdr:rowOff>100330</xdr:rowOff>
    </xdr:to>
    <xdr:sp macro="" textlink="">
      <xdr:nvSpPr>
        <xdr:cNvPr id="195" name="楕円 194"/>
        <xdr:cNvSpPr/>
      </xdr:nvSpPr>
      <xdr:spPr>
        <a:xfrm>
          <a:off x="4203700" y="125539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22225</xdr:rowOff>
    </xdr:from>
    <xdr:ext cx="598805" cy="254635"/>
    <xdr:sp macro="" textlink="">
      <xdr:nvSpPr>
        <xdr:cNvPr id="196" name="民生費該当値テキスト"/>
        <xdr:cNvSpPr txBox="1"/>
      </xdr:nvSpPr>
      <xdr:spPr>
        <a:xfrm>
          <a:off x="4305300" y="124110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130810</xdr:rowOff>
    </xdr:from>
    <xdr:to xmlns:xdr="http://schemas.openxmlformats.org/drawingml/2006/spreadsheetDrawing">
      <xdr:col>20</xdr:col>
      <xdr:colOff>38100</xdr:colOff>
      <xdr:row>76</xdr:row>
      <xdr:rowOff>60960</xdr:rowOff>
    </xdr:to>
    <xdr:sp macro="" textlink="">
      <xdr:nvSpPr>
        <xdr:cNvPr id="197" name="楕円 196"/>
        <xdr:cNvSpPr/>
      </xdr:nvSpPr>
      <xdr:spPr>
        <a:xfrm>
          <a:off x="3444875" y="12519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76835</xdr:rowOff>
    </xdr:from>
    <xdr:ext cx="598805" cy="257810"/>
    <xdr:sp macro="" textlink="">
      <xdr:nvSpPr>
        <xdr:cNvPr id="198" name="テキスト ボックス 197"/>
        <xdr:cNvSpPr txBox="1"/>
      </xdr:nvSpPr>
      <xdr:spPr>
        <a:xfrm>
          <a:off x="3211830" y="12300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28575</xdr:rowOff>
    </xdr:from>
    <xdr:to xmlns:xdr="http://schemas.openxmlformats.org/drawingml/2006/spreadsheetDrawing">
      <xdr:col>15</xdr:col>
      <xdr:colOff>101600</xdr:colOff>
      <xdr:row>77</xdr:row>
      <xdr:rowOff>130175</xdr:rowOff>
    </xdr:to>
    <xdr:sp macro="" textlink="">
      <xdr:nvSpPr>
        <xdr:cNvPr id="199" name="楕円 198"/>
        <xdr:cNvSpPr/>
      </xdr:nvSpPr>
      <xdr:spPr>
        <a:xfrm>
          <a:off x="2619375" y="127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146050</xdr:rowOff>
    </xdr:from>
    <xdr:ext cx="598805" cy="257810"/>
    <xdr:sp macro="" textlink="">
      <xdr:nvSpPr>
        <xdr:cNvPr id="200" name="テキスト ボックス 199"/>
        <xdr:cNvSpPr txBox="1"/>
      </xdr:nvSpPr>
      <xdr:spPr>
        <a:xfrm>
          <a:off x="2402205" y="125349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136525</xdr:rowOff>
    </xdr:from>
    <xdr:to xmlns:xdr="http://schemas.openxmlformats.org/drawingml/2006/spreadsheetDrawing">
      <xdr:col>10</xdr:col>
      <xdr:colOff>165100</xdr:colOff>
      <xdr:row>77</xdr:row>
      <xdr:rowOff>66675</xdr:rowOff>
    </xdr:to>
    <xdr:sp macro="" textlink="">
      <xdr:nvSpPr>
        <xdr:cNvPr id="201" name="楕円 200"/>
        <xdr:cNvSpPr/>
      </xdr:nvSpPr>
      <xdr:spPr>
        <a:xfrm>
          <a:off x="1809750" y="12690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83820</xdr:rowOff>
    </xdr:from>
    <xdr:ext cx="598805" cy="255270"/>
    <xdr:sp macro="" textlink="">
      <xdr:nvSpPr>
        <xdr:cNvPr id="202" name="テキスト ボックス 201"/>
        <xdr:cNvSpPr txBox="1"/>
      </xdr:nvSpPr>
      <xdr:spPr>
        <a:xfrm>
          <a:off x="1576705" y="124726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165100</xdr:rowOff>
    </xdr:from>
    <xdr:to xmlns:xdr="http://schemas.openxmlformats.org/drawingml/2006/spreadsheetDrawing">
      <xdr:col>6</xdr:col>
      <xdr:colOff>38100</xdr:colOff>
      <xdr:row>78</xdr:row>
      <xdr:rowOff>99060</xdr:rowOff>
    </xdr:to>
    <xdr:sp macro="" textlink="">
      <xdr:nvSpPr>
        <xdr:cNvPr id="203" name="楕円 202"/>
        <xdr:cNvSpPr/>
      </xdr:nvSpPr>
      <xdr:spPr>
        <a:xfrm>
          <a:off x="1000125" y="1288415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116205</xdr:rowOff>
    </xdr:from>
    <xdr:ext cx="598805" cy="255270"/>
    <xdr:sp macro="" textlink="">
      <xdr:nvSpPr>
        <xdr:cNvPr id="204" name="テキスト ボックス 203"/>
        <xdr:cNvSpPr txBox="1"/>
      </xdr:nvSpPr>
      <xdr:spPr>
        <a:xfrm>
          <a:off x="767080" y="126701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98500" y="13766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255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255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746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46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794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94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98500" y="14560550"/>
          <a:ext cx="430530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24155"/>
    <xdr:sp macro="" textlink="">
      <xdr:nvSpPr>
        <xdr:cNvPr id="213" name="テキスト ボックス 212"/>
        <xdr:cNvSpPr txBox="1"/>
      </xdr:nvSpPr>
      <xdr:spPr>
        <a:xfrm>
          <a:off x="67627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270"/>
    <xdr:sp macro="" textlink="">
      <xdr:nvSpPr>
        <xdr:cNvPr id="215" name="テキスト ボックス 214"/>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7685" cy="259080"/>
    <xdr:sp macro="" textlink="">
      <xdr:nvSpPr>
        <xdr:cNvPr id="217" name="テキスト ボックス 216"/>
        <xdr:cNvSpPr txBox="1"/>
      </xdr:nvSpPr>
      <xdr:spPr>
        <a:xfrm>
          <a:off x="214630" y="16358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7685" cy="255270"/>
    <xdr:sp macro="" textlink="">
      <xdr:nvSpPr>
        <xdr:cNvPr id="219" name="テキスト ボックス 218"/>
        <xdr:cNvSpPr txBox="1"/>
      </xdr:nvSpPr>
      <xdr:spPr>
        <a:xfrm>
          <a:off x="214630"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7685" cy="259080"/>
    <xdr:sp macro="" textlink="">
      <xdr:nvSpPr>
        <xdr:cNvPr id="221" name="テキスト ボックス 220"/>
        <xdr:cNvSpPr txBox="1"/>
      </xdr:nvSpPr>
      <xdr:spPr>
        <a:xfrm>
          <a:off x="214630"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270"/>
    <xdr:sp macro="" textlink="">
      <xdr:nvSpPr>
        <xdr:cNvPr id="223" name="テキスト ボックス 222"/>
        <xdr:cNvSpPr txBox="1"/>
      </xdr:nvSpPr>
      <xdr:spPr>
        <a:xfrm>
          <a:off x="166370" y="153797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8445"/>
    <xdr:sp macro="" textlink="">
      <xdr:nvSpPr>
        <xdr:cNvPr id="227" name="テキスト ボックス 226"/>
        <xdr:cNvSpPr txBox="1"/>
      </xdr:nvSpPr>
      <xdr:spPr>
        <a:xfrm>
          <a:off x="166370" y="14738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698500" y="14560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4635"/>
    <xdr:sp macro="" textlink="">
      <xdr:nvSpPr>
        <xdr:cNvPr id="229" name="テキスト ボックス 228"/>
        <xdr:cNvSpPr txBox="1"/>
      </xdr:nvSpPr>
      <xdr:spPr>
        <a:xfrm>
          <a:off x="16637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98500" y="14560550"/>
          <a:ext cx="430530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56515</xdr:rowOff>
    </xdr:from>
    <xdr:to xmlns:xdr="http://schemas.openxmlformats.org/drawingml/2006/spreadsheetDrawing">
      <xdr:col>24</xdr:col>
      <xdr:colOff>62865</xdr:colOff>
      <xdr:row>99</xdr:row>
      <xdr:rowOff>133350</xdr:rowOff>
    </xdr:to>
    <xdr:cxnSp macro="">
      <xdr:nvCxnSpPr>
        <xdr:cNvPr id="231" name="直線コネクタ 230"/>
        <xdr:cNvCxnSpPr/>
      </xdr:nvCxnSpPr>
      <xdr:spPr>
        <a:xfrm flipV="1">
          <a:off x="4252595" y="150869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137160</xdr:rowOff>
    </xdr:from>
    <xdr:ext cx="534670" cy="259080"/>
    <xdr:sp macro="" textlink="">
      <xdr:nvSpPr>
        <xdr:cNvPr id="232" name="衛生費最小値テキスト"/>
        <xdr:cNvSpPr txBox="1"/>
      </xdr:nvSpPr>
      <xdr:spPr>
        <a:xfrm>
          <a:off x="4305300" y="16539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133350</xdr:rowOff>
    </xdr:from>
    <xdr:to xmlns:xdr="http://schemas.openxmlformats.org/drawingml/2006/spreadsheetDrawing">
      <xdr:col>24</xdr:col>
      <xdr:colOff>152400</xdr:colOff>
      <xdr:row>99</xdr:row>
      <xdr:rowOff>133350</xdr:rowOff>
    </xdr:to>
    <xdr:cxnSp macro="">
      <xdr:nvCxnSpPr>
        <xdr:cNvPr id="233" name="直線コネクタ 232"/>
        <xdr:cNvCxnSpPr/>
      </xdr:nvCxnSpPr>
      <xdr:spPr>
        <a:xfrm>
          <a:off x="4181475" y="16535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3175</xdr:rowOff>
    </xdr:from>
    <xdr:ext cx="598805" cy="258445"/>
    <xdr:sp macro="" textlink="">
      <xdr:nvSpPr>
        <xdr:cNvPr id="234" name="衛生費最大値テキスト"/>
        <xdr:cNvSpPr txBox="1"/>
      </xdr:nvSpPr>
      <xdr:spPr>
        <a:xfrm>
          <a:off x="4305300" y="14868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56515</xdr:rowOff>
    </xdr:from>
    <xdr:to xmlns:xdr="http://schemas.openxmlformats.org/drawingml/2006/spreadsheetDrawing">
      <xdr:col>24</xdr:col>
      <xdr:colOff>152400</xdr:colOff>
      <xdr:row>91</xdr:row>
      <xdr:rowOff>56515</xdr:rowOff>
    </xdr:to>
    <xdr:cxnSp macro="">
      <xdr:nvCxnSpPr>
        <xdr:cNvPr id="235" name="直線コネクタ 234"/>
        <xdr:cNvCxnSpPr/>
      </xdr:nvCxnSpPr>
      <xdr:spPr>
        <a:xfrm>
          <a:off x="4181475" y="15086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6350</xdr:rowOff>
    </xdr:from>
    <xdr:to xmlns:xdr="http://schemas.openxmlformats.org/drawingml/2006/spreadsheetDrawing">
      <xdr:col>24</xdr:col>
      <xdr:colOff>63500</xdr:colOff>
      <xdr:row>95</xdr:row>
      <xdr:rowOff>35560</xdr:rowOff>
    </xdr:to>
    <xdr:cxnSp macro="">
      <xdr:nvCxnSpPr>
        <xdr:cNvPr id="236" name="直線コネクタ 235"/>
        <xdr:cNvCxnSpPr/>
      </xdr:nvCxnSpPr>
      <xdr:spPr>
        <a:xfrm flipV="1">
          <a:off x="3492500" y="1572260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139065</xdr:rowOff>
    </xdr:from>
    <xdr:ext cx="534670" cy="259080"/>
    <xdr:sp macro="" textlink="">
      <xdr:nvSpPr>
        <xdr:cNvPr id="237" name="衛生費平均値テキスト"/>
        <xdr:cNvSpPr txBox="1"/>
      </xdr:nvSpPr>
      <xdr:spPr>
        <a:xfrm>
          <a:off x="4305300" y="16026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160655</xdr:rowOff>
    </xdr:from>
    <xdr:to xmlns:xdr="http://schemas.openxmlformats.org/drawingml/2006/spreadsheetDrawing">
      <xdr:col>24</xdr:col>
      <xdr:colOff>114300</xdr:colOff>
      <xdr:row>97</xdr:row>
      <xdr:rowOff>90805</xdr:rowOff>
    </xdr:to>
    <xdr:sp macro="" textlink="">
      <xdr:nvSpPr>
        <xdr:cNvPr id="238" name="フローチャート: 判断 237"/>
        <xdr:cNvSpPr/>
      </xdr:nvSpPr>
      <xdr:spPr>
        <a:xfrm>
          <a:off x="4203700" y="16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34290</xdr:rowOff>
    </xdr:from>
    <xdr:to xmlns:xdr="http://schemas.openxmlformats.org/drawingml/2006/spreadsheetDrawing">
      <xdr:col>19</xdr:col>
      <xdr:colOff>174625</xdr:colOff>
      <xdr:row>95</xdr:row>
      <xdr:rowOff>35560</xdr:rowOff>
    </xdr:to>
    <xdr:cxnSp macro="">
      <xdr:nvCxnSpPr>
        <xdr:cNvPr id="239" name="直線コネクタ 238"/>
        <xdr:cNvCxnSpPr/>
      </xdr:nvCxnSpPr>
      <xdr:spPr>
        <a:xfrm>
          <a:off x="2670175" y="15579090"/>
          <a:ext cx="822325"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31750</xdr:rowOff>
    </xdr:from>
    <xdr:to xmlns:xdr="http://schemas.openxmlformats.org/drawingml/2006/spreadsheetDrawing">
      <xdr:col>20</xdr:col>
      <xdr:colOff>38100</xdr:colOff>
      <xdr:row>97</xdr:row>
      <xdr:rowOff>133350</xdr:rowOff>
    </xdr:to>
    <xdr:sp macro="" textlink="">
      <xdr:nvSpPr>
        <xdr:cNvPr id="240" name="フローチャート: 判断 239"/>
        <xdr:cNvSpPr/>
      </xdr:nvSpPr>
      <xdr:spPr>
        <a:xfrm>
          <a:off x="3444875" y="16090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124460</xdr:rowOff>
    </xdr:from>
    <xdr:ext cx="530860" cy="259080"/>
    <xdr:sp macro="" textlink="">
      <xdr:nvSpPr>
        <xdr:cNvPr id="241" name="テキスト ボックス 240"/>
        <xdr:cNvSpPr txBox="1"/>
      </xdr:nvSpPr>
      <xdr:spPr>
        <a:xfrm>
          <a:off x="3244215" y="16183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34290</xdr:rowOff>
    </xdr:from>
    <xdr:to xmlns:xdr="http://schemas.openxmlformats.org/drawingml/2006/spreadsheetDrawing">
      <xdr:col>15</xdr:col>
      <xdr:colOff>50800</xdr:colOff>
      <xdr:row>94</xdr:row>
      <xdr:rowOff>137795</xdr:rowOff>
    </xdr:to>
    <xdr:cxnSp macro="">
      <xdr:nvCxnSpPr>
        <xdr:cNvPr id="242" name="直線コネクタ 241"/>
        <xdr:cNvCxnSpPr/>
      </xdr:nvCxnSpPr>
      <xdr:spPr>
        <a:xfrm flipV="1">
          <a:off x="1860550" y="15579090"/>
          <a:ext cx="8096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54610</xdr:rowOff>
    </xdr:from>
    <xdr:to xmlns:xdr="http://schemas.openxmlformats.org/drawingml/2006/spreadsheetDrawing">
      <xdr:col>15</xdr:col>
      <xdr:colOff>101600</xdr:colOff>
      <xdr:row>97</xdr:row>
      <xdr:rowOff>156210</xdr:rowOff>
    </xdr:to>
    <xdr:sp macro="" textlink="">
      <xdr:nvSpPr>
        <xdr:cNvPr id="243" name="フローチャート: 判断 242"/>
        <xdr:cNvSpPr/>
      </xdr:nvSpPr>
      <xdr:spPr>
        <a:xfrm>
          <a:off x="2619375" y="161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147320</xdr:rowOff>
    </xdr:from>
    <xdr:ext cx="530860" cy="259080"/>
    <xdr:sp macro="" textlink="">
      <xdr:nvSpPr>
        <xdr:cNvPr id="244" name="テキスト ボックス 243"/>
        <xdr:cNvSpPr txBox="1"/>
      </xdr:nvSpPr>
      <xdr:spPr>
        <a:xfrm>
          <a:off x="2434590" y="16206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94</xdr:row>
      <xdr:rowOff>78740</xdr:rowOff>
    </xdr:from>
    <xdr:to xmlns:xdr="http://schemas.openxmlformats.org/drawingml/2006/spreadsheetDrawing">
      <xdr:col>10</xdr:col>
      <xdr:colOff>114300</xdr:colOff>
      <xdr:row>94</xdr:row>
      <xdr:rowOff>137795</xdr:rowOff>
    </xdr:to>
    <xdr:cxnSp macro="">
      <xdr:nvCxnSpPr>
        <xdr:cNvPr id="245" name="直線コネクタ 244"/>
        <xdr:cNvCxnSpPr/>
      </xdr:nvCxnSpPr>
      <xdr:spPr>
        <a:xfrm>
          <a:off x="1047750" y="15623540"/>
          <a:ext cx="812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66675</xdr:rowOff>
    </xdr:from>
    <xdr:to xmlns:xdr="http://schemas.openxmlformats.org/drawingml/2006/spreadsheetDrawing">
      <xdr:col>10</xdr:col>
      <xdr:colOff>165100</xdr:colOff>
      <xdr:row>97</xdr:row>
      <xdr:rowOff>168275</xdr:rowOff>
    </xdr:to>
    <xdr:sp macro="" textlink="">
      <xdr:nvSpPr>
        <xdr:cNvPr id="246" name="フローチャート: 判断 245"/>
        <xdr:cNvSpPr/>
      </xdr:nvSpPr>
      <xdr:spPr>
        <a:xfrm>
          <a:off x="180975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159385</xdr:rowOff>
    </xdr:from>
    <xdr:ext cx="530860" cy="258445"/>
    <xdr:sp macro="" textlink="">
      <xdr:nvSpPr>
        <xdr:cNvPr id="247" name="テキスト ボックス 246"/>
        <xdr:cNvSpPr txBox="1"/>
      </xdr:nvSpPr>
      <xdr:spPr>
        <a:xfrm>
          <a:off x="1609090" y="162185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156845</xdr:rowOff>
    </xdr:from>
    <xdr:to xmlns:xdr="http://schemas.openxmlformats.org/drawingml/2006/spreadsheetDrawing">
      <xdr:col>6</xdr:col>
      <xdr:colOff>38100</xdr:colOff>
      <xdr:row>98</xdr:row>
      <xdr:rowOff>86995</xdr:rowOff>
    </xdr:to>
    <xdr:sp macro="" textlink="">
      <xdr:nvSpPr>
        <xdr:cNvPr id="248" name="フローチャート: 判断 247"/>
        <xdr:cNvSpPr/>
      </xdr:nvSpPr>
      <xdr:spPr>
        <a:xfrm>
          <a:off x="1000125" y="162159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78105</xdr:rowOff>
    </xdr:from>
    <xdr:ext cx="530860" cy="255270"/>
    <xdr:sp macro="" textlink="">
      <xdr:nvSpPr>
        <xdr:cNvPr id="249" name="テキスト ボックス 248"/>
        <xdr:cNvSpPr txBox="1"/>
      </xdr:nvSpPr>
      <xdr:spPr>
        <a:xfrm>
          <a:off x="799465" y="163087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126365</xdr:rowOff>
    </xdr:from>
    <xdr:to xmlns:xdr="http://schemas.openxmlformats.org/drawingml/2006/spreadsheetDrawing">
      <xdr:col>24</xdr:col>
      <xdr:colOff>114300</xdr:colOff>
      <xdr:row>95</xdr:row>
      <xdr:rowOff>56515</xdr:rowOff>
    </xdr:to>
    <xdr:sp macro="" textlink="">
      <xdr:nvSpPr>
        <xdr:cNvPr id="255" name="楕円 254"/>
        <xdr:cNvSpPr/>
      </xdr:nvSpPr>
      <xdr:spPr>
        <a:xfrm>
          <a:off x="4203700" y="156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149225</xdr:rowOff>
    </xdr:from>
    <xdr:ext cx="598805" cy="259080"/>
    <xdr:sp macro="" textlink="">
      <xdr:nvSpPr>
        <xdr:cNvPr id="256" name="衛生費該当値テキスト"/>
        <xdr:cNvSpPr txBox="1"/>
      </xdr:nvSpPr>
      <xdr:spPr>
        <a:xfrm>
          <a:off x="4305300" y="15522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156210</xdr:rowOff>
    </xdr:from>
    <xdr:to xmlns:xdr="http://schemas.openxmlformats.org/drawingml/2006/spreadsheetDrawing">
      <xdr:col>20</xdr:col>
      <xdr:colOff>38100</xdr:colOff>
      <xdr:row>95</xdr:row>
      <xdr:rowOff>86360</xdr:rowOff>
    </xdr:to>
    <xdr:sp macro="" textlink="">
      <xdr:nvSpPr>
        <xdr:cNvPr id="257" name="楕円 256"/>
        <xdr:cNvSpPr/>
      </xdr:nvSpPr>
      <xdr:spPr>
        <a:xfrm>
          <a:off x="3444875" y="157010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102870</xdr:rowOff>
    </xdr:from>
    <xdr:ext cx="530860" cy="259080"/>
    <xdr:sp macro="" textlink="">
      <xdr:nvSpPr>
        <xdr:cNvPr id="258" name="テキスト ボックス 257"/>
        <xdr:cNvSpPr txBox="1"/>
      </xdr:nvSpPr>
      <xdr:spPr>
        <a:xfrm>
          <a:off x="3244215" y="15476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154940</xdr:rowOff>
    </xdr:from>
    <xdr:to xmlns:xdr="http://schemas.openxmlformats.org/drawingml/2006/spreadsheetDrawing">
      <xdr:col>15</xdr:col>
      <xdr:colOff>101600</xdr:colOff>
      <xdr:row>94</xdr:row>
      <xdr:rowOff>85090</xdr:rowOff>
    </xdr:to>
    <xdr:sp macro="" textlink="">
      <xdr:nvSpPr>
        <xdr:cNvPr id="259" name="楕円 258"/>
        <xdr:cNvSpPr/>
      </xdr:nvSpPr>
      <xdr:spPr>
        <a:xfrm>
          <a:off x="2619375" y="1552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101600</xdr:rowOff>
    </xdr:from>
    <xdr:ext cx="598805" cy="259080"/>
    <xdr:sp macro="" textlink="">
      <xdr:nvSpPr>
        <xdr:cNvPr id="260" name="テキスト ボックス 259"/>
        <xdr:cNvSpPr txBox="1"/>
      </xdr:nvSpPr>
      <xdr:spPr>
        <a:xfrm>
          <a:off x="2402205" y="1530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86995</xdr:rowOff>
    </xdr:from>
    <xdr:to xmlns:xdr="http://schemas.openxmlformats.org/drawingml/2006/spreadsheetDrawing">
      <xdr:col>10</xdr:col>
      <xdr:colOff>165100</xdr:colOff>
      <xdr:row>95</xdr:row>
      <xdr:rowOff>17780</xdr:rowOff>
    </xdr:to>
    <xdr:sp macro="" textlink="">
      <xdr:nvSpPr>
        <xdr:cNvPr id="261" name="楕円 260"/>
        <xdr:cNvSpPr/>
      </xdr:nvSpPr>
      <xdr:spPr>
        <a:xfrm>
          <a:off x="1809750" y="15631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33655</xdr:rowOff>
    </xdr:from>
    <xdr:ext cx="598805" cy="258445"/>
    <xdr:sp macro="" textlink="">
      <xdr:nvSpPr>
        <xdr:cNvPr id="262" name="テキスト ボックス 261"/>
        <xdr:cNvSpPr txBox="1"/>
      </xdr:nvSpPr>
      <xdr:spPr>
        <a:xfrm>
          <a:off x="1576705" y="15407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27940</xdr:rowOff>
    </xdr:from>
    <xdr:to xmlns:xdr="http://schemas.openxmlformats.org/drawingml/2006/spreadsheetDrawing">
      <xdr:col>6</xdr:col>
      <xdr:colOff>38100</xdr:colOff>
      <xdr:row>94</xdr:row>
      <xdr:rowOff>129540</xdr:rowOff>
    </xdr:to>
    <xdr:sp macro="" textlink="">
      <xdr:nvSpPr>
        <xdr:cNvPr id="263" name="楕円 262"/>
        <xdr:cNvSpPr/>
      </xdr:nvSpPr>
      <xdr:spPr>
        <a:xfrm>
          <a:off x="1000125" y="15572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146050</xdr:rowOff>
    </xdr:from>
    <xdr:ext cx="598805" cy="255270"/>
    <xdr:sp macro="" textlink="">
      <xdr:nvSpPr>
        <xdr:cNvPr id="264" name="テキスト ボックス 263"/>
        <xdr:cNvSpPr txBox="1"/>
      </xdr:nvSpPr>
      <xdr:spPr>
        <a:xfrm>
          <a:off x="767080" y="153479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6064250" y="3860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72" name="正方形/長方形 271"/>
        <xdr:cNvSpPr/>
      </xdr:nvSpPr>
      <xdr:spPr>
        <a:xfrm>
          <a:off x="6064250" y="4654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24155"/>
    <xdr:sp macro="" textlink="">
      <xdr:nvSpPr>
        <xdr:cNvPr id="273" name="テキスト ボックス 272"/>
        <xdr:cNvSpPr txBox="1"/>
      </xdr:nvSpPr>
      <xdr:spPr>
        <a:xfrm>
          <a:off x="6026150"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74" name="直線コネクタ 273"/>
        <xdr:cNvCxnSpPr/>
      </xdr:nvCxnSpPr>
      <xdr:spPr>
        <a:xfrm>
          <a:off x="6064250" y="685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43815</xdr:rowOff>
    </xdr:from>
    <xdr:to xmlns:xdr="http://schemas.openxmlformats.org/drawingml/2006/spreadsheetDrawing">
      <xdr:col>59</xdr:col>
      <xdr:colOff>50800</xdr:colOff>
      <xdr:row>39</xdr:row>
      <xdr:rowOff>43815</xdr:rowOff>
    </xdr:to>
    <xdr:cxnSp macro="">
      <xdr:nvCxnSpPr>
        <xdr:cNvPr id="275" name="直線コネクタ 274"/>
        <xdr:cNvCxnSpPr/>
      </xdr:nvCxnSpPr>
      <xdr:spPr>
        <a:xfrm>
          <a:off x="6064250" y="6489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920" cy="258445"/>
    <xdr:sp macro="" textlink="">
      <xdr:nvSpPr>
        <xdr:cNvPr id="276" name="テキスト ボックス 275"/>
        <xdr:cNvSpPr txBox="1"/>
      </xdr:nvSpPr>
      <xdr:spPr>
        <a:xfrm>
          <a:off x="5831205" y="6353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7" name="直線コネクタ 276"/>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3550" cy="258445"/>
    <xdr:sp macro="" textlink="">
      <xdr:nvSpPr>
        <xdr:cNvPr id="278" name="テキスト ボックス 277"/>
        <xdr:cNvSpPr txBox="1"/>
      </xdr:nvSpPr>
      <xdr:spPr>
        <a:xfrm>
          <a:off x="5628640" y="59855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064250" y="5759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3550" cy="257810"/>
    <xdr:sp macro="" textlink="">
      <xdr:nvSpPr>
        <xdr:cNvPr id="280" name="テキスト ボックス 279"/>
        <xdr:cNvSpPr txBox="1"/>
      </xdr:nvSpPr>
      <xdr:spPr>
        <a:xfrm>
          <a:off x="5628640" y="561975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100965</xdr:rowOff>
    </xdr:from>
    <xdr:to xmlns:xdr="http://schemas.openxmlformats.org/drawingml/2006/spreadsheetDrawing">
      <xdr:col>59</xdr:col>
      <xdr:colOff>50800</xdr:colOff>
      <xdr:row>32</xdr:row>
      <xdr:rowOff>100965</xdr:rowOff>
    </xdr:to>
    <xdr:cxnSp macro="">
      <xdr:nvCxnSpPr>
        <xdr:cNvPr id="281" name="直線コネクタ 280"/>
        <xdr:cNvCxnSpPr/>
      </xdr:nvCxnSpPr>
      <xdr:spPr>
        <a:xfrm>
          <a:off x="6064250" y="5390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3550" cy="255905"/>
    <xdr:sp macro="" textlink="">
      <xdr:nvSpPr>
        <xdr:cNvPr id="282" name="テキスト ボックス 281"/>
        <xdr:cNvSpPr txBox="1"/>
      </xdr:nvSpPr>
      <xdr:spPr>
        <a:xfrm>
          <a:off x="5628640" y="525526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62865</xdr:rowOff>
    </xdr:from>
    <xdr:to xmlns:xdr="http://schemas.openxmlformats.org/drawingml/2006/spreadsheetDrawing">
      <xdr:col>59</xdr:col>
      <xdr:colOff>50800</xdr:colOff>
      <xdr:row>30</xdr:row>
      <xdr:rowOff>62865</xdr:rowOff>
    </xdr:to>
    <xdr:cxnSp macro="">
      <xdr:nvCxnSpPr>
        <xdr:cNvPr id="283" name="直線コネクタ 282"/>
        <xdr:cNvCxnSpPr/>
      </xdr:nvCxnSpPr>
      <xdr:spPr>
        <a:xfrm>
          <a:off x="6064250" y="5022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3550" cy="255905"/>
    <xdr:sp macro="" textlink="">
      <xdr:nvSpPr>
        <xdr:cNvPr id="284" name="テキスト ボックス 283"/>
        <xdr:cNvSpPr txBox="1"/>
      </xdr:nvSpPr>
      <xdr:spPr>
        <a:xfrm>
          <a:off x="5628640" y="4886960"/>
          <a:ext cx="463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4635"/>
    <xdr:sp macro="" textlink="">
      <xdr:nvSpPr>
        <xdr:cNvPr id="286" name="テキスト ボックス 285"/>
        <xdr:cNvSpPr txBox="1"/>
      </xdr:nvSpPr>
      <xdr:spPr>
        <a:xfrm>
          <a:off x="5628640" y="451866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81915</xdr:rowOff>
    </xdr:to>
    <xdr:sp macro="" textlink="">
      <xdr:nvSpPr>
        <xdr:cNvPr id="287" name="労働費グラフ枠"/>
        <xdr:cNvSpPr/>
      </xdr:nvSpPr>
      <xdr:spPr>
        <a:xfrm>
          <a:off x="6064250" y="4654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140335</xdr:rowOff>
    </xdr:from>
    <xdr:to xmlns:xdr="http://schemas.openxmlformats.org/drawingml/2006/spreadsheetDrawing">
      <xdr:col>54</xdr:col>
      <xdr:colOff>174625</xdr:colOff>
      <xdr:row>39</xdr:row>
      <xdr:rowOff>43815</xdr:rowOff>
    </xdr:to>
    <xdr:cxnSp macro="">
      <xdr:nvCxnSpPr>
        <xdr:cNvPr id="288" name="直線コネクタ 287"/>
        <xdr:cNvCxnSpPr/>
      </xdr:nvCxnSpPr>
      <xdr:spPr>
        <a:xfrm flipV="1">
          <a:off x="9604375" y="5264785"/>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9555" cy="258445"/>
    <xdr:sp macro="" textlink="">
      <xdr:nvSpPr>
        <xdr:cNvPr id="289" name="労働費最小値テキスト"/>
        <xdr:cNvSpPr txBox="1"/>
      </xdr:nvSpPr>
      <xdr:spPr>
        <a:xfrm>
          <a:off x="9655175" y="6492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43815</xdr:rowOff>
    </xdr:from>
    <xdr:to xmlns:xdr="http://schemas.openxmlformats.org/drawingml/2006/spreadsheetDrawing">
      <xdr:col>55</xdr:col>
      <xdr:colOff>88900</xdr:colOff>
      <xdr:row>39</xdr:row>
      <xdr:rowOff>43815</xdr:rowOff>
    </xdr:to>
    <xdr:cxnSp macro="">
      <xdr:nvCxnSpPr>
        <xdr:cNvPr id="290" name="直線コネクタ 289"/>
        <xdr:cNvCxnSpPr/>
      </xdr:nvCxnSpPr>
      <xdr:spPr>
        <a:xfrm>
          <a:off x="9531350" y="6489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86360</xdr:rowOff>
    </xdr:from>
    <xdr:ext cx="469900" cy="254635"/>
    <xdr:sp macro="" textlink="">
      <xdr:nvSpPr>
        <xdr:cNvPr id="291" name="労働費最大値テキスト"/>
        <xdr:cNvSpPr txBox="1"/>
      </xdr:nvSpPr>
      <xdr:spPr>
        <a:xfrm>
          <a:off x="9655175" y="50457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140335</xdr:rowOff>
    </xdr:from>
    <xdr:to xmlns:xdr="http://schemas.openxmlformats.org/drawingml/2006/spreadsheetDrawing">
      <xdr:col>55</xdr:col>
      <xdr:colOff>88900</xdr:colOff>
      <xdr:row>31</xdr:row>
      <xdr:rowOff>140335</xdr:rowOff>
    </xdr:to>
    <xdr:cxnSp macro="">
      <xdr:nvCxnSpPr>
        <xdr:cNvPr id="292" name="直線コネクタ 291"/>
        <xdr:cNvCxnSpPr/>
      </xdr:nvCxnSpPr>
      <xdr:spPr>
        <a:xfrm>
          <a:off x="9531350" y="5264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52705</xdr:rowOff>
    </xdr:from>
    <xdr:to xmlns:xdr="http://schemas.openxmlformats.org/drawingml/2006/spreadsheetDrawing">
      <xdr:col>55</xdr:col>
      <xdr:colOff>0</xdr:colOff>
      <xdr:row>37</xdr:row>
      <xdr:rowOff>150495</xdr:rowOff>
    </xdr:to>
    <xdr:cxnSp macro="">
      <xdr:nvCxnSpPr>
        <xdr:cNvPr id="293" name="直線コネクタ 292"/>
        <xdr:cNvCxnSpPr/>
      </xdr:nvCxnSpPr>
      <xdr:spPr>
        <a:xfrm>
          <a:off x="8845550" y="5837555"/>
          <a:ext cx="758825"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132715</xdr:rowOff>
    </xdr:from>
    <xdr:ext cx="378460" cy="257810"/>
    <xdr:sp macro="" textlink="">
      <xdr:nvSpPr>
        <xdr:cNvPr id="294" name="労働費平均値テキスト"/>
        <xdr:cNvSpPr txBox="1"/>
      </xdr:nvSpPr>
      <xdr:spPr>
        <a:xfrm>
          <a:off x="9655175" y="624776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154305</xdr:rowOff>
    </xdr:from>
    <xdr:to xmlns:xdr="http://schemas.openxmlformats.org/drawingml/2006/spreadsheetDrawing">
      <xdr:col>55</xdr:col>
      <xdr:colOff>50800</xdr:colOff>
      <xdr:row>38</xdr:row>
      <xdr:rowOff>85090</xdr:rowOff>
    </xdr:to>
    <xdr:sp macro="" textlink="">
      <xdr:nvSpPr>
        <xdr:cNvPr id="295" name="フローチャート: 判断 294"/>
        <xdr:cNvSpPr/>
      </xdr:nvSpPr>
      <xdr:spPr>
        <a:xfrm>
          <a:off x="9569450" y="626935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35</xdr:row>
      <xdr:rowOff>52705</xdr:rowOff>
    </xdr:from>
    <xdr:to xmlns:xdr="http://schemas.openxmlformats.org/drawingml/2006/spreadsheetDrawing">
      <xdr:col>50</xdr:col>
      <xdr:colOff>114300</xdr:colOff>
      <xdr:row>37</xdr:row>
      <xdr:rowOff>43180</xdr:rowOff>
    </xdr:to>
    <xdr:cxnSp macro="">
      <xdr:nvCxnSpPr>
        <xdr:cNvPr id="296" name="直線コネクタ 295"/>
        <xdr:cNvCxnSpPr/>
      </xdr:nvCxnSpPr>
      <xdr:spPr>
        <a:xfrm flipV="1">
          <a:off x="8032750" y="5837555"/>
          <a:ext cx="8128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139700</xdr:rowOff>
    </xdr:from>
    <xdr:to xmlns:xdr="http://schemas.openxmlformats.org/drawingml/2006/spreadsheetDrawing">
      <xdr:col>50</xdr:col>
      <xdr:colOff>165100</xdr:colOff>
      <xdr:row>38</xdr:row>
      <xdr:rowOff>69850</xdr:rowOff>
    </xdr:to>
    <xdr:sp macro="" textlink="">
      <xdr:nvSpPr>
        <xdr:cNvPr id="297" name="フローチャート: 判断 296"/>
        <xdr:cNvSpPr/>
      </xdr:nvSpPr>
      <xdr:spPr>
        <a:xfrm>
          <a:off x="879475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60960</xdr:rowOff>
    </xdr:from>
    <xdr:ext cx="374650" cy="255905"/>
    <xdr:sp macro="" textlink="">
      <xdr:nvSpPr>
        <xdr:cNvPr id="298" name="テキスト ボックス 297"/>
        <xdr:cNvSpPr txBox="1"/>
      </xdr:nvSpPr>
      <xdr:spPr>
        <a:xfrm>
          <a:off x="8672195" y="6341110"/>
          <a:ext cx="374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43180</xdr:rowOff>
    </xdr:from>
    <xdr:to xmlns:xdr="http://schemas.openxmlformats.org/drawingml/2006/spreadsheetDrawing">
      <xdr:col>45</xdr:col>
      <xdr:colOff>174625</xdr:colOff>
      <xdr:row>37</xdr:row>
      <xdr:rowOff>127000</xdr:rowOff>
    </xdr:to>
    <xdr:cxnSp macro="">
      <xdr:nvCxnSpPr>
        <xdr:cNvPr id="299" name="直線コネクタ 298"/>
        <xdr:cNvCxnSpPr/>
      </xdr:nvCxnSpPr>
      <xdr:spPr>
        <a:xfrm flipV="1">
          <a:off x="7210425" y="6158230"/>
          <a:ext cx="8223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300" name="フローチャート: 判断 299"/>
        <xdr:cNvSpPr/>
      </xdr:nvSpPr>
      <xdr:spPr>
        <a:xfrm>
          <a:off x="7985125" y="62731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78740</xdr:rowOff>
    </xdr:from>
    <xdr:ext cx="378460" cy="257810"/>
    <xdr:sp macro="" textlink="">
      <xdr:nvSpPr>
        <xdr:cNvPr id="301" name="テキスト ボックス 300"/>
        <xdr:cNvSpPr txBox="1"/>
      </xdr:nvSpPr>
      <xdr:spPr>
        <a:xfrm>
          <a:off x="7858125" y="63588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127000</xdr:rowOff>
    </xdr:from>
    <xdr:to xmlns:xdr="http://schemas.openxmlformats.org/drawingml/2006/spreadsheetDrawing">
      <xdr:col>41</xdr:col>
      <xdr:colOff>50800</xdr:colOff>
      <xdr:row>37</xdr:row>
      <xdr:rowOff>133985</xdr:rowOff>
    </xdr:to>
    <xdr:cxnSp macro="">
      <xdr:nvCxnSpPr>
        <xdr:cNvPr id="302" name="直線コネクタ 301"/>
        <xdr:cNvCxnSpPr/>
      </xdr:nvCxnSpPr>
      <xdr:spPr>
        <a:xfrm flipV="1">
          <a:off x="6400800" y="624205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5715</xdr:rowOff>
    </xdr:from>
    <xdr:to xmlns:xdr="http://schemas.openxmlformats.org/drawingml/2006/spreadsheetDrawing">
      <xdr:col>41</xdr:col>
      <xdr:colOff>101600</xdr:colOff>
      <xdr:row>38</xdr:row>
      <xdr:rowOff>107950</xdr:rowOff>
    </xdr:to>
    <xdr:sp macro="" textlink="">
      <xdr:nvSpPr>
        <xdr:cNvPr id="303" name="フローチャート: 判断 302"/>
        <xdr:cNvSpPr/>
      </xdr:nvSpPr>
      <xdr:spPr>
        <a:xfrm>
          <a:off x="7159625" y="6285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98425</xdr:rowOff>
    </xdr:from>
    <xdr:ext cx="374650" cy="255270"/>
    <xdr:sp macro="" textlink="">
      <xdr:nvSpPr>
        <xdr:cNvPr id="304" name="テキスト ボックス 303"/>
        <xdr:cNvSpPr txBox="1"/>
      </xdr:nvSpPr>
      <xdr:spPr>
        <a:xfrm>
          <a:off x="7037070" y="6378575"/>
          <a:ext cx="374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68580</xdr:rowOff>
    </xdr:from>
    <xdr:to xmlns:xdr="http://schemas.openxmlformats.org/drawingml/2006/spreadsheetDrawing">
      <xdr:col>36</xdr:col>
      <xdr:colOff>165100</xdr:colOff>
      <xdr:row>37</xdr:row>
      <xdr:rowOff>165100</xdr:rowOff>
    </xdr:to>
    <xdr:sp macro="" textlink="">
      <xdr:nvSpPr>
        <xdr:cNvPr id="305" name="フローチャート: 判断 304"/>
        <xdr:cNvSpPr/>
      </xdr:nvSpPr>
      <xdr:spPr>
        <a:xfrm>
          <a:off x="6350000" y="6183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15240</xdr:rowOff>
    </xdr:from>
    <xdr:ext cx="374650" cy="258445"/>
    <xdr:sp macro="" textlink="">
      <xdr:nvSpPr>
        <xdr:cNvPr id="306" name="テキスト ボックス 305"/>
        <xdr:cNvSpPr txBox="1"/>
      </xdr:nvSpPr>
      <xdr:spPr>
        <a:xfrm>
          <a:off x="6227445" y="596519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8445"/>
    <xdr:sp macro="" textlink="">
      <xdr:nvSpPr>
        <xdr:cNvPr id="307" name="テキスト ボックス 306"/>
        <xdr:cNvSpPr txBox="1"/>
      </xdr:nvSpPr>
      <xdr:spPr>
        <a:xfrm>
          <a:off x="94297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8445"/>
    <xdr:sp macro="" textlink="">
      <xdr:nvSpPr>
        <xdr:cNvPr id="308" name="テキスト ボックス 307"/>
        <xdr:cNvSpPr txBox="1"/>
      </xdr:nvSpPr>
      <xdr:spPr>
        <a:xfrm>
          <a:off x="8670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79375</xdr:rowOff>
    </xdr:from>
    <xdr:ext cx="762000" cy="258445"/>
    <xdr:sp macro="" textlink="">
      <xdr:nvSpPr>
        <xdr:cNvPr id="309" name="テキスト ボックス 308"/>
        <xdr:cNvSpPr txBox="1"/>
      </xdr:nvSpPr>
      <xdr:spPr>
        <a:xfrm>
          <a:off x="7858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62000" cy="258445"/>
    <xdr:sp macro="" textlink="">
      <xdr:nvSpPr>
        <xdr:cNvPr id="310" name="テキスト ボックス 309"/>
        <xdr:cNvSpPr txBox="1"/>
      </xdr:nvSpPr>
      <xdr:spPr>
        <a:xfrm>
          <a:off x="7035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8445"/>
    <xdr:sp macro="" textlink="">
      <xdr:nvSpPr>
        <xdr:cNvPr id="311" name="テキスト ボックス 310"/>
        <xdr:cNvSpPr txBox="1"/>
      </xdr:nvSpPr>
      <xdr:spPr>
        <a:xfrm>
          <a:off x="6226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99060</xdr:rowOff>
    </xdr:from>
    <xdr:to xmlns:xdr="http://schemas.openxmlformats.org/drawingml/2006/spreadsheetDrawing">
      <xdr:col>55</xdr:col>
      <xdr:colOff>50800</xdr:colOff>
      <xdr:row>38</xdr:row>
      <xdr:rowOff>29210</xdr:rowOff>
    </xdr:to>
    <xdr:sp macro="" textlink="">
      <xdr:nvSpPr>
        <xdr:cNvPr id="312" name="楕円 311"/>
        <xdr:cNvSpPr/>
      </xdr:nvSpPr>
      <xdr:spPr>
        <a:xfrm>
          <a:off x="9569450" y="62141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122555</xdr:rowOff>
    </xdr:from>
    <xdr:ext cx="378460" cy="257810"/>
    <xdr:sp macro="" textlink="">
      <xdr:nvSpPr>
        <xdr:cNvPr id="313" name="労働費該当値テキスト"/>
        <xdr:cNvSpPr txBox="1"/>
      </xdr:nvSpPr>
      <xdr:spPr>
        <a:xfrm>
          <a:off x="9655175" y="60725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1905</xdr:rowOff>
    </xdr:from>
    <xdr:to xmlns:xdr="http://schemas.openxmlformats.org/drawingml/2006/spreadsheetDrawing">
      <xdr:col>50</xdr:col>
      <xdr:colOff>165100</xdr:colOff>
      <xdr:row>35</xdr:row>
      <xdr:rowOff>102870</xdr:rowOff>
    </xdr:to>
    <xdr:sp macro="" textlink="">
      <xdr:nvSpPr>
        <xdr:cNvPr id="314" name="楕円 313"/>
        <xdr:cNvSpPr/>
      </xdr:nvSpPr>
      <xdr:spPr>
        <a:xfrm>
          <a:off x="8794750" y="57867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33</xdr:row>
      <xdr:rowOff>120015</xdr:rowOff>
    </xdr:from>
    <xdr:ext cx="466090" cy="254635"/>
    <xdr:sp macro="" textlink="">
      <xdr:nvSpPr>
        <xdr:cNvPr id="315" name="テキスト ボックス 314"/>
        <xdr:cNvSpPr txBox="1"/>
      </xdr:nvSpPr>
      <xdr:spPr>
        <a:xfrm>
          <a:off x="8626475" y="557466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164465</xdr:rowOff>
    </xdr:from>
    <xdr:to xmlns:xdr="http://schemas.openxmlformats.org/drawingml/2006/spreadsheetDrawing">
      <xdr:col>46</xdr:col>
      <xdr:colOff>38100</xdr:colOff>
      <xdr:row>37</xdr:row>
      <xdr:rowOff>94615</xdr:rowOff>
    </xdr:to>
    <xdr:sp macro="" textlink="">
      <xdr:nvSpPr>
        <xdr:cNvPr id="316" name="楕円 315"/>
        <xdr:cNvSpPr/>
      </xdr:nvSpPr>
      <xdr:spPr>
        <a:xfrm>
          <a:off x="7985125" y="61144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35</xdr:row>
      <xdr:rowOff>110490</xdr:rowOff>
    </xdr:from>
    <xdr:ext cx="378460" cy="257810"/>
    <xdr:sp macro="" textlink="">
      <xdr:nvSpPr>
        <xdr:cNvPr id="317" name="テキスト ボックス 316"/>
        <xdr:cNvSpPr txBox="1"/>
      </xdr:nvSpPr>
      <xdr:spPr>
        <a:xfrm>
          <a:off x="7858125" y="58953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75565</xdr:rowOff>
    </xdr:from>
    <xdr:to xmlns:xdr="http://schemas.openxmlformats.org/drawingml/2006/spreadsheetDrawing">
      <xdr:col>41</xdr:col>
      <xdr:colOff>101600</xdr:colOff>
      <xdr:row>38</xdr:row>
      <xdr:rowOff>5715</xdr:rowOff>
    </xdr:to>
    <xdr:sp macro="" textlink="">
      <xdr:nvSpPr>
        <xdr:cNvPr id="318" name="楕円 317"/>
        <xdr:cNvSpPr/>
      </xdr:nvSpPr>
      <xdr:spPr>
        <a:xfrm>
          <a:off x="7159625" y="6190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22860</xdr:rowOff>
    </xdr:from>
    <xdr:ext cx="374650" cy="258445"/>
    <xdr:sp macro="" textlink="">
      <xdr:nvSpPr>
        <xdr:cNvPr id="319" name="テキスト ボックス 318"/>
        <xdr:cNvSpPr txBox="1"/>
      </xdr:nvSpPr>
      <xdr:spPr>
        <a:xfrm>
          <a:off x="7037070" y="597281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83820</xdr:rowOff>
    </xdr:from>
    <xdr:to xmlns:xdr="http://schemas.openxmlformats.org/drawingml/2006/spreadsheetDrawing">
      <xdr:col>36</xdr:col>
      <xdr:colOff>165100</xdr:colOff>
      <xdr:row>38</xdr:row>
      <xdr:rowOff>13335</xdr:rowOff>
    </xdr:to>
    <xdr:sp macro="" textlink="">
      <xdr:nvSpPr>
        <xdr:cNvPr id="320" name="楕円 319"/>
        <xdr:cNvSpPr/>
      </xdr:nvSpPr>
      <xdr:spPr>
        <a:xfrm>
          <a:off x="6350000" y="619887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5080</xdr:rowOff>
    </xdr:from>
    <xdr:ext cx="374650" cy="258445"/>
    <xdr:sp macro="" textlink="">
      <xdr:nvSpPr>
        <xdr:cNvPr id="321" name="テキスト ボックス 320"/>
        <xdr:cNvSpPr txBox="1"/>
      </xdr:nvSpPr>
      <xdr:spPr>
        <a:xfrm>
          <a:off x="6227445" y="628523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6064250" y="7162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29" name="正方形/長方形 328"/>
        <xdr:cNvSpPr/>
      </xdr:nvSpPr>
      <xdr:spPr>
        <a:xfrm>
          <a:off x="6064250" y="7956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24155"/>
    <xdr:sp macro="" textlink="">
      <xdr:nvSpPr>
        <xdr:cNvPr id="330" name="テキスト ボックス 329"/>
        <xdr:cNvSpPr txBox="1"/>
      </xdr:nvSpPr>
      <xdr:spPr>
        <a:xfrm>
          <a:off x="6026150"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31" name="直線コネクタ 330"/>
        <xdr:cNvCxnSpPr/>
      </xdr:nvCxnSpPr>
      <xdr:spPr>
        <a:xfrm>
          <a:off x="6064250" y="10159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064250" y="972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8920" cy="257810"/>
    <xdr:sp macro="" textlink="">
      <xdr:nvSpPr>
        <xdr:cNvPr id="333" name="テキスト ボックス 332"/>
        <xdr:cNvSpPr txBox="1"/>
      </xdr:nvSpPr>
      <xdr:spPr>
        <a:xfrm>
          <a:off x="5831205" y="95821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064250" y="9277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5630" cy="254635"/>
    <xdr:sp macro="" textlink="">
      <xdr:nvSpPr>
        <xdr:cNvPr id="335" name="テキスト ボックス 334"/>
        <xdr:cNvSpPr txBox="1"/>
      </xdr:nvSpPr>
      <xdr:spPr>
        <a:xfrm>
          <a:off x="5516245" y="91414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81915</xdr:rowOff>
    </xdr:from>
    <xdr:to xmlns:xdr="http://schemas.openxmlformats.org/drawingml/2006/spreadsheetDrawing">
      <xdr:col>59</xdr:col>
      <xdr:colOff>50800</xdr:colOff>
      <xdr:row>53</xdr:row>
      <xdr:rowOff>81915</xdr:rowOff>
    </xdr:to>
    <xdr:cxnSp macro="">
      <xdr:nvCxnSpPr>
        <xdr:cNvPr id="336" name="直線コネクタ 335"/>
        <xdr:cNvCxnSpPr/>
      </xdr:nvCxnSpPr>
      <xdr:spPr>
        <a:xfrm>
          <a:off x="6064250" y="88385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111125</xdr:rowOff>
    </xdr:from>
    <xdr:ext cx="595630" cy="257810"/>
    <xdr:sp macro="" textlink="">
      <xdr:nvSpPr>
        <xdr:cNvPr id="337" name="テキスト ボックス 336"/>
        <xdr:cNvSpPr txBox="1"/>
      </xdr:nvSpPr>
      <xdr:spPr>
        <a:xfrm>
          <a:off x="5516245" y="87026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064250" y="8401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57810"/>
    <xdr:sp macro="" textlink="">
      <xdr:nvSpPr>
        <xdr:cNvPr id="339" name="テキスト ボックス 338"/>
        <xdr:cNvSpPr txBox="1"/>
      </xdr:nvSpPr>
      <xdr:spPr>
        <a:xfrm>
          <a:off x="5516245" y="8261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4635"/>
    <xdr:sp macro="" textlink="">
      <xdr:nvSpPr>
        <xdr:cNvPr id="341" name="テキスト ボックス 340"/>
        <xdr:cNvSpPr txBox="1"/>
      </xdr:nvSpPr>
      <xdr:spPr>
        <a:xfrm>
          <a:off x="5516245" y="7820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81915</xdr:rowOff>
    </xdr:to>
    <xdr:sp macro="" textlink="">
      <xdr:nvSpPr>
        <xdr:cNvPr id="342" name="農林水産業費グラフ枠"/>
        <xdr:cNvSpPr/>
      </xdr:nvSpPr>
      <xdr:spPr>
        <a:xfrm>
          <a:off x="6064250" y="7956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48895</xdr:rowOff>
    </xdr:from>
    <xdr:to xmlns:xdr="http://schemas.openxmlformats.org/drawingml/2006/spreadsheetDrawing">
      <xdr:col>54</xdr:col>
      <xdr:colOff>174625</xdr:colOff>
      <xdr:row>58</xdr:row>
      <xdr:rowOff>93980</xdr:rowOff>
    </xdr:to>
    <xdr:cxnSp macro="">
      <xdr:nvCxnSpPr>
        <xdr:cNvPr id="343" name="直線コネクタ 342"/>
        <xdr:cNvCxnSpPr/>
      </xdr:nvCxnSpPr>
      <xdr:spPr>
        <a:xfrm flipV="1">
          <a:off x="9604375" y="8475345"/>
          <a:ext cx="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97155</xdr:rowOff>
    </xdr:from>
    <xdr:ext cx="534670" cy="255270"/>
    <xdr:sp macro="" textlink="">
      <xdr:nvSpPr>
        <xdr:cNvPr id="344" name="農林水産業費最小値テキスト"/>
        <xdr:cNvSpPr txBox="1"/>
      </xdr:nvSpPr>
      <xdr:spPr>
        <a:xfrm>
          <a:off x="9655175" y="96793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93980</xdr:rowOff>
    </xdr:from>
    <xdr:to xmlns:xdr="http://schemas.openxmlformats.org/drawingml/2006/spreadsheetDrawing">
      <xdr:col>55</xdr:col>
      <xdr:colOff>88900</xdr:colOff>
      <xdr:row>58</xdr:row>
      <xdr:rowOff>93980</xdr:rowOff>
    </xdr:to>
    <xdr:cxnSp macro="">
      <xdr:nvCxnSpPr>
        <xdr:cNvPr id="345" name="直線コネクタ 344"/>
        <xdr:cNvCxnSpPr/>
      </xdr:nvCxnSpPr>
      <xdr:spPr>
        <a:xfrm>
          <a:off x="9531350" y="9676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165100</xdr:rowOff>
    </xdr:from>
    <xdr:ext cx="598805" cy="257810"/>
    <xdr:sp macro="" textlink="">
      <xdr:nvSpPr>
        <xdr:cNvPr id="346" name="農林水産業費最大値テキスト"/>
        <xdr:cNvSpPr txBox="1"/>
      </xdr:nvSpPr>
      <xdr:spPr>
        <a:xfrm>
          <a:off x="9655175" y="82613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48895</xdr:rowOff>
    </xdr:from>
    <xdr:to xmlns:xdr="http://schemas.openxmlformats.org/drawingml/2006/spreadsheetDrawing">
      <xdr:col>55</xdr:col>
      <xdr:colOff>88900</xdr:colOff>
      <xdr:row>51</xdr:row>
      <xdr:rowOff>48895</xdr:rowOff>
    </xdr:to>
    <xdr:cxnSp macro="">
      <xdr:nvCxnSpPr>
        <xdr:cNvPr id="347" name="直線コネクタ 346"/>
        <xdr:cNvCxnSpPr/>
      </xdr:nvCxnSpPr>
      <xdr:spPr>
        <a:xfrm>
          <a:off x="9531350" y="8475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152400</xdr:rowOff>
    </xdr:from>
    <xdr:to xmlns:xdr="http://schemas.openxmlformats.org/drawingml/2006/spreadsheetDrawing">
      <xdr:col>55</xdr:col>
      <xdr:colOff>0</xdr:colOff>
      <xdr:row>57</xdr:row>
      <xdr:rowOff>164465</xdr:rowOff>
    </xdr:to>
    <xdr:cxnSp macro="">
      <xdr:nvCxnSpPr>
        <xdr:cNvPr id="348" name="直線コネクタ 347"/>
        <xdr:cNvCxnSpPr/>
      </xdr:nvCxnSpPr>
      <xdr:spPr>
        <a:xfrm>
          <a:off x="8845550" y="9569450"/>
          <a:ext cx="758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90170</xdr:rowOff>
    </xdr:from>
    <xdr:ext cx="534670" cy="257175"/>
    <xdr:sp macro="" textlink="">
      <xdr:nvSpPr>
        <xdr:cNvPr id="349" name="農林水産業費平均値テキスト"/>
        <xdr:cNvSpPr txBox="1"/>
      </xdr:nvSpPr>
      <xdr:spPr>
        <a:xfrm>
          <a:off x="9655175" y="93421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66675</xdr:rowOff>
    </xdr:from>
    <xdr:to xmlns:xdr="http://schemas.openxmlformats.org/drawingml/2006/spreadsheetDrawing">
      <xdr:col>55</xdr:col>
      <xdr:colOff>50800</xdr:colOff>
      <xdr:row>57</xdr:row>
      <xdr:rowOff>165100</xdr:rowOff>
    </xdr:to>
    <xdr:sp macro="" textlink="">
      <xdr:nvSpPr>
        <xdr:cNvPr id="350" name="フローチャート: 判断 349"/>
        <xdr:cNvSpPr/>
      </xdr:nvSpPr>
      <xdr:spPr>
        <a:xfrm>
          <a:off x="9569450" y="94837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142875</xdr:rowOff>
    </xdr:from>
    <xdr:to xmlns:xdr="http://schemas.openxmlformats.org/drawingml/2006/spreadsheetDrawing">
      <xdr:col>50</xdr:col>
      <xdr:colOff>114300</xdr:colOff>
      <xdr:row>57</xdr:row>
      <xdr:rowOff>152400</xdr:rowOff>
    </xdr:to>
    <xdr:cxnSp macro="">
      <xdr:nvCxnSpPr>
        <xdr:cNvPr id="351" name="直線コネクタ 350"/>
        <xdr:cNvCxnSpPr/>
      </xdr:nvCxnSpPr>
      <xdr:spPr>
        <a:xfrm>
          <a:off x="8032750" y="955992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67310</xdr:rowOff>
    </xdr:from>
    <xdr:to xmlns:xdr="http://schemas.openxmlformats.org/drawingml/2006/spreadsheetDrawing">
      <xdr:col>50</xdr:col>
      <xdr:colOff>165100</xdr:colOff>
      <xdr:row>57</xdr:row>
      <xdr:rowOff>165100</xdr:rowOff>
    </xdr:to>
    <xdr:sp macro="" textlink="">
      <xdr:nvSpPr>
        <xdr:cNvPr id="352" name="フローチャート: 判断 351"/>
        <xdr:cNvSpPr/>
      </xdr:nvSpPr>
      <xdr:spPr>
        <a:xfrm>
          <a:off x="8794750" y="9484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13970</xdr:rowOff>
    </xdr:from>
    <xdr:ext cx="530860" cy="258445"/>
    <xdr:sp macro="" textlink="">
      <xdr:nvSpPr>
        <xdr:cNvPr id="353" name="テキスト ボックス 352"/>
        <xdr:cNvSpPr txBox="1"/>
      </xdr:nvSpPr>
      <xdr:spPr>
        <a:xfrm>
          <a:off x="8594090" y="92659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142875</xdr:rowOff>
    </xdr:from>
    <xdr:to xmlns:xdr="http://schemas.openxmlformats.org/drawingml/2006/spreadsheetDrawing">
      <xdr:col>45</xdr:col>
      <xdr:colOff>174625</xdr:colOff>
      <xdr:row>57</xdr:row>
      <xdr:rowOff>149860</xdr:rowOff>
    </xdr:to>
    <xdr:cxnSp macro="">
      <xdr:nvCxnSpPr>
        <xdr:cNvPr id="354" name="直線コネクタ 353"/>
        <xdr:cNvCxnSpPr/>
      </xdr:nvCxnSpPr>
      <xdr:spPr>
        <a:xfrm flipV="1">
          <a:off x="7210425" y="9559925"/>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78740</xdr:rowOff>
    </xdr:from>
    <xdr:to xmlns:xdr="http://schemas.openxmlformats.org/drawingml/2006/spreadsheetDrawing">
      <xdr:col>46</xdr:col>
      <xdr:colOff>38100</xdr:colOff>
      <xdr:row>58</xdr:row>
      <xdr:rowOff>8890</xdr:rowOff>
    </xdr:to>
    <xdr:sp macro="" textlink="">
      <xdr:nvSpPr>
        <xdr:cNvPr id="355" name="フローチャート: 判断 354"/>
        <xdr:cNvSpPr/>
      </xdr:nvSpPr>
      <xdr:spPr>
        <a:xfrm>
          <a:off x="7985125" y="94957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26035</xdr:rowOff>
    </xdr:from>
    <xdr:ext cx="530860" cy="255905"/>
    <xdr:sp macro="" textlink="">
      <xdr:nvSpPr>
        <xdr:cNvPr id="356" name="テキスト ボックス 355"/>
        <xdr:cNvSpPr txBox="1"/>
      </xdr:nvSpPr>
      <xdr:spPr>
        <a:xfrm>
          <a:off x="7784465" y="927798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149860</xdr:rowOff>
    </xdr:from>
    <xdr:to xmlns:xdr="http://schemas.openxmlformats.org/drawingml/2006/spreadsheetDrawing">
      <xdr:col>41</xdr:col>
      <xdr:colOff>50800</xdr:colOff>
      <xdr:row>57</xdr:row>
      <xdr:rowOff>158115</xdr:rowOff>
    </xdr:to>
    <xdr:cxnSp macro="">
      <xdr:nvCxnSpPr>
        <xdr:cNvPr id="357" name="直線コネクタ 356"/>
        <xdr:cNvCxnSpPr/>
      </xdr:nvCxnSpPr>
      <xdr:spPr>
        <a:xfrm flipV="1">
          <a:off x="6400800" y="956691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83185</xdr:rowOff>
    </xdr:from>
    <xdr:to xmlns:xdr="http://schemas.openxmlformats.org/drawingml/2006/spreadsheetDrawing">
      <xdr:col>41</xdr:col>
      <xdr:colOff>101600</xdr:colOff>
      <xdr:row>58</xdr:row>
      <xdr:rowOff>12700</xdr:rowOff>
    </xdr:to>
    <xdr:sp macro="" textlink="">
      <xdr:nvSpPr>
        <xdr:cNvPr id="358" name="フローチャート: 判断 357"/>
        <xdr:cNvSpPr/>
      </xdr:nvSpPr>
      <xdr:spPr>
        <a:xfrm>
          <a:off x="7159625" y="95002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29210</xdr:rowOff>
    </xdr:from>
    <xdr:ext cx="530860" cy="255270"/>
    <xdr:sp macro="" textlink="">
      <xdr:nvSpPr>
        <xdr:cNvPr id="359" name="テキスト ボックス 358"/>
        <xdr:cNvSpPr txBox="1"/>
      </xdr:nvSpPr>
      <xdr:spPr>
        <a:xfrm>
          <a:off x="6974840" y="9281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93345</xdr:rowOff>
    </xdr:from>
    <xdr:to xmlns:xdr="http://schemas.openxmlformats.org/drawingml/2006/spreadsheetDrawing">
      <xdr:col>36</xdr:col>
      <xdr:colOff>165100</xdr:colOff>
      <xdr:row>58</xdr:row>
      <xdr:rowOff>23495</xdr:rowOff>
    </xdr:to>
    <xdr:sp macro="" textlink="">
      <xdr:nvSpPr>
        <xdr:cNvPr id="360" name="フローチャート: 判断 359"/>
        <xdr:cNvSpPr/>
      </xdr:nvSpPr>
      <xdr:spPr>
        <a:xfrm>
          <a:off x="6350000" y="95103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40005</xdr:rowOff>
    </xdr:from>
    <xdr:ext cx="530860" cy="257810"/>
    <xdr:sp macro="" textlink="">
      <xdr:nvSpPr>
        <xdr:cNvPr id="361" name="テキスト ボックス 360"/>
        <xdr:cNvSpPr txBox="1"/>
      </xdr:nvSpPr>
      <xdr:spPr>
        <a:xfrm>
          <a:off x="6149340" y="929195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8445"/>
    <xdr:sp macro="" textlink="">
      <xdr:nvSpPr>
        <xdr:cNvPr id="362" name="テキスト ボックス 361"/>
        <xdr:cNvSpPr txBox="1"/>
      </xdr:nvSpPr>
      <xdr:spPr>
        <a:xfrm>
          <a:off x="94297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8445"/>
    <xdr:sp macro="" textlink="">
      <xdr:nvSpPr>
        <xdr:cNvPr id="363" name="テキスト ボックス 362"/>
        <xdr:cNvSpPr txBox="1"/>
      </xdr:nvSpPr>
      <xdr:spPr>
        <a:xfrm>
          <a:off x="8670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79375</xdr:rowOff>
    </xdr:from>
    <xdr:ext cx="762000" cy="258445"/>
    <xdr:sp macro="" textlink="">
      <xdr:nvSpPr>
        <xdr:cNvPr id="364" name="テキスト ボックス 363"/>
        <xdr:cNvSpPr txBox="1"/>
      </xdr:nvSpPr>
      <xdr:spPr>
        <a:xfrm>
          <a:off x="7858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62000" cy="258445"/>
    <xdr:sp macro="" textlink="">
      <xdr:nvSpPr>
        <xdr:cNvPr id="365" name="テキスト ボックス 364"/>
        <xdr:cNvSpPr txBox="1"/>
      </xdr:nvSpPr>
      <xdr:spPr>
        <a:xfrm>
          <a:off x="7035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8445"/>
    <xdr:sp macro="" textlink="">
      <xdr:nvSpPr>
        <xdr:cNvPr id="366" name="テキスト ボックス 365"/>
        <xdr:cNvSpPr txBox="1"/>
      </xdr:nvSpPr>
      <xdr:spPr>
        <a:xfrm>
          <a:off x="6226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113030</xdr:rowOff>
    </xdr:from>
    <xdr:to xmlns:xdr="http://schemas.openxmlformats.org/drawingml/2006/spreadsheetDrawing">
      <xdr:col>55</xdr:col>
      <xdr:colOff>50800</xdr:colOff>
      <xdr:row>58</xdr:row>
      <xdr:rowOff>43180</xdr:rowOff>
    </xdr:to>
    <xdr:sp macro="" textlink="">
      <xdr:nvSpPr>
        <xdr:cNvPr id="367" name="楕円 366"/>
        <xdr:cNvSpPr/>
      </xdr:nvSpPr>
      <xdr:spPr>
        <a:xfrm>
          <a:off x="9569450" y="9530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45085</xdr:rowOff>
    </xdr:from>
    <xdr:ext cx="534670" cy="258445"/>
    <xdr:sp macro="" textlink="">
      <xdr:nvSpPr>
        <xdr:cNvPr id="368" name="農林水産業費該当値テキスト"/>
        <xdr:cNvSpPr txBox="1"/>
      </xdr:nvSpPr>
      <xdr:spPr>
        <a:xfrm>
          <a:off x="9655175" y="9462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100965</xdr:rowOff>
    </xdr:from>
    <xdr:to xmlns:xdr="http://schemas.openxmlformats.org/drawingml/2006/spreadsheetDrawing">
      <xdr:col>50</xdr:col>
      <xdr:colOff>165100</xdr:colOff>
      <xdr:row>58</xdr:row>
      <xdr:rowOff>31115</xdr:rowOff>
    </xdr:to>
    <xdr:sp macro="" textlink="">
      <xdr:nvSpPr>
        <xdr:cNvPr id="369" name="楕円 368"/>
        <xdr:cNvSpPr/>
      </xdr:nvSpPr>
      <xdr:spPr>
        <a:xfrm>
          <a:off x="8794750" y="9518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22860</xdr:rowOff>
    </xdr:from>
    <xdr:ext cx="530860" cy="258445"/>
    <xdr:sp macro="" textlink="">
      <xdr:nvSpPr>
        <xdr:cNvPr id="370" name="テキスト ボックス 369"/>
        <xdr:cNvSpPr txBox="1"/>
      </xdr:nvSpPr>
      <xdr:spPr>
        <a:xfrm>
          <a:off x="8594090" y="9605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92710</xdr:rowOff>
    </xdr:from>
    <xdr:to xmlns:xdr="http://schemas.openxmlformats.org/drawingml/2006/spreadsheetDrawing">
      <xdr:col>46</xdr:col>
      <xdr:colOff>38100</xdr:colOff>
      <xdr:row>58</xdr:row>
      <xdr:rowOff>22860</xdr:rowOff>
    </xdr:to>
    <xdr:sp macro="" textlink="">
      <xdr:nvSpPr>
        <xdr:cNvPr id="371" name="楕円 370"/>
        <xdr:cNvSpPr/>
      </xdr:nvSpPr>
      <xdr:spPr>
        <a:xfrm>
          <a:off x="7985125" y="95097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13335</xdr:rowOff>
    </xdr:from>
    <xdr:ext cx="530860" cy="258445"/>
    <xdr:sp macro="" textlink="">
      <xdr:nvSpPr>
        <xdr:cNvPr id="372" name="テキスト ボックス 371"/>
        <xdr:cNvSpPr txBox="1"/>
      </xdr:nvSpPr>
      <xdr:spPr>
        <a:xfrm>
          <a:off x="7784465" y="9595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98425</xdr:rowOff>
    </xdr:from>
    <xdr:to xmlns:xdr="http://schemas.openxmlformats.org/drawingml/2006/spreadsheetDrawing">
      <xdr:col>41</xdr:col>
      <xdr:colOff>101600</xdr:colOff>
      <xdr:row>58</xdr:row>
      <xdr:rowOff>28575</xdr:rowOff>
    </xdr:to>
    <xdr:sp macro="" textlink="">
      <xdr:nvSpPr>
        <xdr:cNvPr id="373" name="楕円 372"/>
        <xdr:cNvSpPr/>
      </xdr:nvSpPr>
      <xdr:spPr>
        <a:xfrm>
          <a:off x="7159625" y="9515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20320</xdr:rowOff>
    </xdr:from>
    <xdr:ext cx="530860" cy="254635"/>
    <xdr:sp macro="" textlink="">
      <xdr:nvSpPr>
        <xdr:cNvPr id="374" name="テキスト ボックス 373"/>
        <xdr:cNvSpPr txBox="1"/>
      </xdr:nvSpPr>
      <xdr:spPr>
        <a:xfrm>
          <a:off x="6974840" y="96024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75" name="楕円 374"/>
        <xdr:cNvSpPr/>
      </xdr:nvSpPr>
      <xdr:spPr>
        <a:xfrm>
          <a:off x="6350000" y="9524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28575</xdr:rowOff>
    </xdr:from>
    <xdr:ext cx="530860" cy="255270"/>
    <xdr:sp macro="" textlink="">
      <xdr:nvSpPr>
        <xdr:cNvPr id="376" name="テキスト ボックス 375"/>
        <xdr:cNvSpPr txBox="1"/>
      </xdr:nvSpPr>
      <xdr:spPr>
        <a:xfrm>
          <a:off x="6149340" y="9610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31115</xdr:rowOff>
    </xdr:to>
    <xdr:sp macro="" textlink="">
      <xdr:nvSpPr>
        <xdr:cNvPr id="377" name="正方形/長方形 376"/>
        <xdr:cNvSpPr/>
      </xdr:nvSpPr>
      <xdr:spPr>
        <a:xfrm>
          <a:off x="6064250" y="10464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81915</xdr:rowOff>
    </xdr:to>
    <xdr:sp macro="" textlink="">
      <xdr:nvSpPr>
        <xdr:cNvPr id="384" name="正方形/長方形 383"/>
        <xdr:cNvSpPr/>
      </xdr:nvSpPr>
      <xdr:spPr>
        <a:xfrm>
          <a:off x="6064250" y="11258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24155"/>
    <xdr:sp macro="" textlink="">
      <xdr:nvSpPr>
        <xdr:cNvPr id="385" name="テキスト ボックス 384"/>
        <xdr:cNvSpPr txBox="1"/>
      </xdr:nvSpPr>
      <xdr:spPr>
        <a:xfrm>
          <a:off x="6026150"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81915</xdr:rowOff>
    </xdr:from>
    <xdr:to xmlns:xdr="http://schemas.openxmlformats.org/drawingml/2006/spreadsheetDrawing">
      <xdr:col>59</xdr:col>
      <xdr:colOff>50800</xdr:colOff>
      <xdr:row>81</xdr:row>
      <xdr:rowOff>81915</xdr:rowOff>
    </xdr:to>
    <xdr:cxnSp macro="">
      <xdr:nvCxnSpPr>
        <xdr:cNvPr id="386" name="直線コネクタ 385"/>
        <xdr:cNvCxnSpPr/>
      </xdr:nvCxnSpPr>
      <xdr:spPr>
        <a:xfrm>
          <a:off x="6064250" y="13461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43815</xdr:rowOff>
    </xdr:from>
    <xdr:to xmlns:xdr="http://schemas.openxmlformats.org/drawingml/2006/spreadsheetDrawing">
      <xdr:col>59</xdr:col>
      <xdr:colOff>50800</xdr:colOff>
      <xdr:row>79</xdr:row>
      <xdr:rowOff>43815</xdr:rowOff>
    </xdr:to>
    <xdr:cxnSp macro="">
      <xdr:nvCxnSpPr>
        <xdr:cNvPr id="387" name="直線コネクタ 386"/>
        <xdr:cNvCxnSpPr/>
      </xdr:nvCxnSpPr>
      <xdr:spPr>
        <a:xfrm>
          <a:off x="6064250" y="13093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8445"/>
    <xdr:sp macro="" textlink="">
      <xdr:nvSpPr>
        <xdr:cNvPr id="388" name="テキスト ボックス 387"/>
        <xdr:cNvSpPr txBox="1"/>
      </xdr:nvSpPr>
      <xdr:spPr>
        <a:xfrm>
          <a:off x="5831205" y="12957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9" name="直線コネクタ 388"/>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7685" cy="258445"/>
    <xdr:sp macro="" textlink="">
      <xdr:nvSpPr>
        <xdr:cNvPr id="390" name="テキスト ボックス 389"/>
        <xdr:cNvSpPr txBox="1"/>
      </xdr:nvSpPr>
      <xdr:spPr>
        <a:xfrm>
          <a:off x="5580380" y="12589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064250" y="12363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7685" cy="257810"/>
    <xdr:sp macro="" textlink="">
      <xdr:nvSpPr>
        <xdr:cNvPr id="392" name="テキスト ボックス 391"/>
        <xdr:cNvSpPr txBox="1"/>
      </xdr:nvSpPr>
      <xdr:spPr>
        <a:xfrm>
          <a:off x="5580380" y="12223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100965</xdr:rowOff>
    </xdr:from>
    <xdr:to xmlns:xdr="http://schemas.openxmlformats.org/drawingml/2006/spreadsheetDrawing">
      <xdr:col>59</xdr:col>
      <xdr:colOff>50800</xdr:colOff>
      <xdr:row>72</xdr:row>
      <xdr:rowOff>100965</xdr:rowOff>
    </xdr:to>
    <xdr:cxnSp macro="">
      <xdr:nvCxnSpPr>
        <xdr:cNvPr id="393" name="直線コネクタ 392"/>
        <xdr:cNvCxnSpPr/>
      </xdr:nvCxnSpPr>
      <xdr:spPr>
        <a:xfrm>
          <a:off x="6064250" y="11994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27685" cy="255905"/>
    <xdr:sp macro="" textlink="">
      <xdr:nvSpPr>
        <xdr:cNvPr id="394" name="テキスト ボックス 393"/>
        <xdr:cNvSpPr txBox="1"/>
      </xdr:nvSpPr>
      <xdr:spPr>
        <a:xfrm>
          <a:off x="5580380" y="11859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62865</xdr:rowOff>
    </xdr:from>
    <xdr:to xmlns:xdr="http://schemas.openxmlformats.org/drawingml/2006/spreadsheetDrawing">
      <xdr:col>59</xdr:col>
      <xdr:colOff>50800</xdr:colOff>
      <xdr:row>70</xdr:row>
      <xdr:rowOff>62865</xdr:rowOff>
    </xdr:to>
    <xdr:cxnSp macro="">
      <xdr:nvCxnSpPr>
        <xdr:cNvPr id="395" name="直線コネクタ 394"/>
        <xdr:cNvCxnSpPr/>
      </xdr:nvCxnSpPr>
      <xdr:spPr>
        <a:xfrm>
          <a:off x="6064250" y="11626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27685" cy="255905"/>
    <xdr:sp macro="" textlink="">
      <xdr:nvSpPr>
        <xdr:cNvPr id="396" name="テキスト ボックス 395"/>
        <xdr:cNvSpPr txBox="1"/>
      </xdr:nvSpPr>
      <xdr:spPr>
        <a:xfrm>
          <a:off x="5580380" y="114909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4635"/>
    <xdr:sp macro="" textlink="">
      <xdr:nvSpPr>
        <xdr:cNvPr id="398" name="テキスト ボックス 397"/>
        <xdr:cNvSpPr txBox="1"/>
      </xdr:nvSpPr>
      <xdr:spPr>
        <a:xfrm>
          <a:off x="5516245"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81915</xdr:rowOff>
    </xdr:to>
    <xdr:sp macro="" textlink="">
      <xdr:nvSpPr>
        <xdr:cNvPr id="399" name="商工費グラフ枠"/>
        <xdr:cNvSpPr/>
      </xdr:nvSpPr>
      <xdr:spPr>
        <a:xfrm>
          <a:off x="6064250" y="11258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156210</xdr:rowOff>
    </xdr:from>
    <xdr:to xmlns:xdr="http://schemas.openxmlformats.org/drawingml/2006/spreadsheetDrawing">
      <xdr:col>54</xdr:col>
      <xdr:colOff>174625</xdr:colOff>
      <xdr:row>78</xdr:row>
      <xdr:rowOff>145415</xdr:rowOff>
    </xdr:to>
    <xdr:cxnSp macro="">
      <xdr:nvCxnSpPr>
        <xdr:cNvPr id="400" name="直線コネクタ 399"/>
        <xdr:cNvCxnSpPr/>
      </xdr:nvCxnSpPr>
      <xdr:spPr>
        <a:xfrm flipV="1">
          <a:off x="9604375" y="11719560"/>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149860</xdr:rowOff>
    </xdr:from>
    <xdr:ext cx="469900" cy="255270"/>
    <xdr:sp macro="" textlink="">
      <xdr:nvSpPr>
        <xdr:cNvPr id="401" name="商工費最小値テキスト"/>
        <xdr:cNvSpPr txBox="1"/>
      </xdr:nvSpPr>
      <xdr:spPr>
        <a:xfrm>
          <a:off x="9655175" y="130340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145415</xdr:rowOff>
    </xdr:from>
    <xdr:to xmlns:xdr="http://schemas.openxmlformats.org/drawingml/2006/spreadsheetDrawing">
      <xdr:col>55</xdr:col>
      <xdr:colOff>88900</xdr:colOff>
      <xdr:row>78</xdr:row>
      <xdr:rowOff>145415</xdr:rowOff>
    </xdr:to>
    <xdr:cxnSp macro="">
      <xdr:nvCxnSpPr>
        <xdr:cNvPr id="402" name="直線コネクタ 401"/>
        <xdr:cNvCxnSpPr/>
      </xdr:nvCxnSpPr>
      <xdr:spPr>
        <a:xfrm>
          <a:off x="9531350" y="13029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102870</xdr:rowOff>
    </xdr:from>
    <xdr:ext cx="534670" cy="258445"/>
    <xdr:sp macro="" textlink="">
      <xdr:nvSpPr>
        <xdr:cNvPr id="403" name="商工費最大値テキスト"/>
        <xdr:cNvSpPr txBox="1"/>
      </xdr:nvSpPr>
      <xdr:spPr>
        <a:xfrm>
          <a:off x="9655175" y="11501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156210</xdr:rowOff>
    </xdr:from>
    <xdr:to xmlns:xdr="http://schemas.openxmlformats.org/drawingml/2006/spreadsheetDrawing">
      <xdr:col>55</xdr:col>
      <xdr:colOff>88900</xdr:colOff>
      <xdr:row>70</xdr:row>
      <xdr:rowOff>156210</xdr:rowOff>
    </xdr:to>
    <xdr:cxnSp macro="">
      <xdr:nvCxnSpPr>
        <xdr:cNvPr id="404" name="直線コネクタ 403"/>
        <xdr:cNvCxnSpPr/>
      </xdr:nvCxnSpPr>
      <xdr:spPr>
        <a:xfrm>
          <a:off x="9531350" y="11719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154305</xdr:rowOff>
    </xdr:from>
    <xdr:to xmlns:xdr="http://schemas.openxmlformats.org/drawingml/2006/spreadsheetDrawing">
      <xdr:col>55</xdr:col>
      <xdr:colOff>0</xdr:colOff>
      <xdr:row>75</xdr:row>
      <xdr:rowOff>165100</xdr:rowOff>
    </xdr:to>
    <xdr:cxnSp macro="">
      <xdr:nvCxnSpPr>
        <xdr:cNvPr id="405" name="直線コネクタ 404"/>
        <xdr:cNvCxnSpPr/>
      </xdr:nvCxnSpPr>
      <xdr:spPr>
        <a:xfrm flipV="1">
          <a:off x="8845550" y="12212955"/>
          <a:ext cx="758825"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67310</xdr:rowOff>
    </xdr:from>
    <xdr:ext cx="534670" cy="257810"/>
    <xdr:sp macro="" textlink="">
      <xdr:nvSpPr>
        <xdr:cNvPr id="406" name="商工費平均値テキスト"/>
        <xdr:cNvSpPr txBox="1"/>
      </xdr:nvSpPr>
      <xdr:spPr>
        <a:xfrm>
          <a:off x="9655175" y="126212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89535</xdr:rowOff>
    </xdr:from>
    <xdr:to xmlns:xdr="http://schemas.openxmlformats.org/drawingml/2006/spreadsheetDrawing">
      <xdr:col>55</xdr:col>
      <xdr:colOff>50800</xdr:colOff>
      <xdr:row>77</xdr:row>
      <xdr:rowOff>19685</xdr:rowOff>
    </xdr:to>
    <xdr:sp macro="" textlink="">
      <xdr:nvSpPr>
        <xdr:cNvPr id="407" name="フローチャート: 判断 406"/>
        <xdr:cNvSpPr/>
      </xdr:nvSpPr>
      <xdr:spPr>
        <a:xfrm>
          <a:off x="9569450" y="12643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73</xdr:row>
      <xdr:rowOff>22860</xdr:rowOff>
    </xdr:from>
    <xdr:to xmlns:xdr="http://schemas.openxmlformats.org/drawingml/2006/spreadsheetDrawing">
      <xdr:col>50</xdr:col>
      <xdr:colOff>114300</xdr:colOff>
      <xdr:row>75</xdr:row>
      <xdr:rowOff>165100</xdr:rowOff>
    </xdr:to>
    <xdr:cxnSp macro="">
      <xdr:nvCxnSpPr>
        <xdr:cNvPr id="408" name="直線コネクタ 407"/>
        <xdr:cNvCxnSpPr/>
      </xdr:nvCxnSpPr>
      <xdr:spPr>
        <a:xfrm>
          <a:off x="8032750" y="12081510"/>
          <a:ext cx="81280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58420</xdr:rowOff>
    </xdr:from>
    <xdr:to xmlns:xdr="http://schemas.openxmlformats.org/drawingml/2006/spreadsheetDrawing">
      <xdr:col>50</xdr:col>
      <xdr:colOff>165100</xdr:colOff>
      <xdr:row>76</xdr:row>
      <xdr:rowOff>160020</xdr:rowOff>
    </xdr:to>
    <xdr:sp macro="" textlink="">
      <xdr:nvSpPr>
        <xdr:cNvPr id="409" name="フローチャート: 判断 408"/>
        <xdr:cNvSpPr/>
      </xdr:nvSpPr>
      <xdr:spPr>
        <a:xfrm>
          <a:off x="8794750" y="1261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151130</xdr:rowOff>
    </xdr:from>
    <xdr:ext cx="530860" cy="255270"/>
    <xdr:sp macro="" textlink="">
      <xdr:nvSpPr>
        <xdr:cNvPr id="410" name="テキスト ボックス 409"/>
        <xdr:cNvSpPr txBox="1"/>
      </xdr:nvSpPr>
      <xdr:spPr>
        <a:xfrm>
          <a:off x="8594090" y="12705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635</xdr:rowOff>
    </xdr:from>
    <xdr:to xmlns:xdr="http://schemas.openxmlformats.org/drawingml/2006/spreadsheetDrawing">
      <xdr:col>45</xdr:col>
      <xdr:colOff>174625</xdr:colOff>
      <xdr:row>73</xdr:row>
      <xdr:rowOff>22860</xdr:rowOff>
    </xdr:to>
    <xdr:cxnSp macro="">
      <xdr:nvCxnSpPr>
        <xdr:cNvPr id="411" name="直線コネクタ 410"/>
        <xdr:cNvCxnSpPr/>
      </xdr:nvCxnSpPr>
      <xdr:spPr>
        <a:xfrm>
          <a:off x="7210425" y="1205928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87630</xdr:rowOff>
    </xdr:from>
    <xdr:to xmlns:xdr="http://schemas.openxmlformats.org/drawingml/2006/spreadsheetDrawing">
      <xdr:col>46</xdr:col>
      <xdr:colOff>38100</xdr:colOff>
      <xdr:row>76</xdr:row>
      <xdr:rowOff>17780</xdr:rowOff>
    </xdr:to>
    <xdr:sp macro="" textlink="">
      <xdr:nvSpPr>
        <xdr:cNvPr id="412" name="フローチャート: 判断 411"/>
        <xdr:cNvSpPr/>
      </xdr:nvSpPr>
      <xdr:spPr>
        <a:xfrm>
          <a:off x="7985125" y="124764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8255</xdr:rowOff>
    </xdr:from>
    <xdr:ext cx="530860" cy="257810"/>
    <xdr:sp macro="" textlink="">
      <xdr:nvSpPr>
        <xdr:cNvPr id="413" name="テキスト ボックス 412"/>
        <xdr:cNvSpPr txBox="1"/>
      </xdr:nvSpPr>
      <xdr:spPr>
        <a:xfrm>
          <a:off x="7784465" y="1256220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635</xdr:rowOff>
    </xdr:from>
    <xdr:to xmlns:xdr="http://schemas.openxmlformats.org/drawingml/2006/spreadsheetDrawing">
      <xdr:col>41</xdr:col>
      <xdr:colOff>50800</xdr:colOff>
      <xdr:row>75</xdr:row>
      <xdr:rowOff>35560</xdr:rowOff>
    </xdr:to>
    <xdr:cxnSp macro="">
      <xdr:nvCxnSpPr>
        <xdr:cNvPr id="414" name="直線コネクタ 413"/>
        <xdr:cNvCxnSpPr/>
      </xdr:nvCxnSpPr>
      <xdr:spPr>
        <a:xfrm flipV="1">
          <a:off x="6400800" y="12059285"/>
          <a:ext cx="809625" cy="365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9525</xdr:rowOff>
    </xdr:from>
    <xdr:to xmlns:xdr="http://schemas.openxmlformats.org/drawingml/2006/spreadsheetDrawing">
      <xdr:col>41</xdr:col>
      <xdr:colOff>101600</xdr:colOff>
      <xdr:row>76</xdr:row>
      <xdr:rowOff>111125</xdr:rowOff>
    </xdr:to>
    <xdr:sp macro="" textlink="">
      <xdr:nvSpPr>
        <xdr:cNvPr id="415" name="フローチャート: 判断 414"/>
        <xdr:cNvSpPr/>
      </xdr:nvSpPr>
      <xdr:spPr>
        <a:xfrm>
          <a:off x="7159625" y="1256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102235</xdr:rowOff>
    </xdr:from>
    <xdr:ext cx="530860" cy="258445"/>
    <xdr:sp macro="" textlink="">
      <xdr:nvSpPr>
        <xdr:cNvPr id="416" name="テキスト ボックス 415"/>
        <xdr:cNvSpPr txBox="1"/>
      </xdr:nvSpPr>
      <xdr:spPr>
        <a:xfrm>
          <a:off x="6974840" y="126561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85090</xdr:rowOff>
    </xdr:from>
    <xdr:to xmlns:xdr="http://schemas.openxmlformats.org/drawingml/2006/spreadsheetDrawing">
      <xdr:col>36</xdr:col>
      <xdr:colOff>165100</xdr:colOff>
      <xdr:row>76</xdr:row>
      <xdr:rowOff>14605</xdr:rowOff>
    </xdr:to>
    <xdr:sp macro="" textlink="">
      <xdr:nvSpPr>
        <xdr:cNvPr id="417" name="フローチャート: 判断 416"/>
        <xdr:cNvSpPr/>
      </xdr:nvSpPr>
      <xdr:spPr>
        <a:xfrm>
          <a:off x="6350000" y="1247394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5715</xdr:rowOff>
    </xdr:from>
    <xdr:ext cx="530860" cy="257810"/>
    <xdr:sp macro="" textlink="">
      <xdr:nvSpPr>
        <xdr:cNvPr id="418" name="テキスト ボックス 417"/>
        <xdr:cNvSpPr txBox="1"/>
      </xdr:nvSpPr>
      <xdr:spPr>
        <a:xfrm>
          <a:off x="6149340" y="1255966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79375</xdr:rowOff>
    </xdr:from>
    <xdr:ext cx="762000" cy="258445"/>
    <xdr:sp macro="" textlink="">
      <xdr:nvSpPr>
        <xdr:cNvPr id="419" name="テキスト ボックス 418"/>
        <xdr:cNvSpPr txBox="1"/>
      </xdr:nvSpPr>
      <xdr:spPr>
        <a:xfrm>
          <a:off x="94297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79375</xdr:rowOff>
    </xdr:from>
    <xdr:ext cx="762000" cy="258445"/>
    <xdr:sp macro="" textlink="">
      <xdr:nvSpPr>
        <xdr:cNvPr id="420" name="テキスト ボックス 419"/>
        <xdr:cNvSpPr txBox="1"/>
      </xdr:nvSpPr>
      <xdr:spPr>
        <a:xfrm>
          <a:off x="86709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79375</xdr:rowOff>
    </xdr:from>
    <xdr:ext cx="762000" cy="258445"/>
    <xdr:sp macro="" textlink="">
      <xdr:nvSpPr>
        <xdr:cNvPr id="421" name="テキスト ボックス 420"/>
        <xdr:cNvSpPr txBox="1"/>
      </xdr:nvSpPr>
      <xdr:spPr>
        <a:xfrm>
          <a:off x="78581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79375</xdr:rowOff>
    </xdr:from>
    <xdr:ext cx="762000" cy="258445"/>
    <xdr:sp macro="" textlink="">
      <xdr:nvSpPr>
        <xdr:cNvPr id="422" name="テキスト ボックス 421"/>
        <xdr:cNvSpPr txBox="1"/>
      </xdr:nvSpPr>
      <xdr:spPr>
        <a:xfrm>
          <a:off x="7035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79375</xdr:rowOff>
    </xdr:from>
    <xdr:ext cx="762000" cy="258445"/>
    <xdr:sp macro="" textlink="">
      <xdr:nvSpPr>
        <xdr:cNvPr id="423" name="テキスト ボックス 422"/>
        <xdr:cNvSpPr txBox="1"/>
      </xdr:nvSpPr>
      <xdr:spPr>
        <a:xfrm>
          <a:off x="6226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103505</xdr:rowOff>
    </xdr:from>
    <xdr:to xmlns:xdr="http://schemas.openxmlformats.org/drawingml/2006/spreadsheetDrawing">
      <xdr:col>55</xdr:col>
      <xdr:colOff>50800</xdr:colOff>
      <xdr:row>74</xdr:row>
      <xdr:rowOff>33655</xdr:rowOff>
    </xdr:to>
    <xdr:sp macro="" textlink="">
      <xdr:nvSpPr>
        <xdr:cNvPr id="424" name="楕円 423"/>
        <xdr:cNvSpPr/>
      </xdr:nvSpPr>
      <xdr:spPr>
        <a:xfrm>
          <a:off x="9569450" y="12162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127000</xdr:rowOff>
    </xdr:from>
    <xdr:ext cx="534670" cy="255905"/>
    <xdr:sp macro="" textlink="">
      <xdr:nvSpPr>
        <xdr:cNvPr id="425" name="商工費該当値テキスト"/>
        <xdr:cNvSpPr txBox="1"/>
      </xdr:nvSpPr>
      <xdr:spPr>
        <a:xfrm>
          <a:off x="9655175" y="12020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116840</xdr:rowOff>
    </xdr:from>
    <xdr:to xmlns:xdr="http://schemas.openxmlformats.org/drawingml/2006/spreadsheetDrawing">
      <xdr:col>50</xdr:col>
      <xdr:colOff>165100</xdr:colOff>
      <xdr:row>76</xdr:row>
      <xdr:rowOff>46355</xdr:rowOff>
    </xdr:to>
    <xdr:sp macro="" textlink="">
      <xdr:nvSpPr>
        <xdr:cNvPr id="426" name="楕円 425"/>
        <xdr:cNvSpPr/>
      </xdr:nvSpPr>
      <xdr:spPr>
        <a:xfrm>
          <a:off x="8794750" y="125056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62865</xdr:rowOff>
    </xdr:from>
    <xdr:ext cx="530860" cy="255270"/>
    <xdr:sp macro="" textlink="">
      <xdr:nvSpPr>
        <xdr:cNvPr id="427" name="テキスト ボックス 426"/>
        <xdr:cNvSpPr txBox="1"/>
      </xdr:nvSpPr>
      <xdr:spPr>
        <a:xfrm>
          <a:off x="8594090" y="12286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142875</xdr:rowOff>
    </xdr:from>
    <xdr:to xmlns:xdr="http://schemas.openxmlformats.org/drawingml/2006/spreadsheetDrawing">
      <xdr:col>46</xdr:col>
      <xdr:colOff>38100</xdr:colOff>
      <xdr:row>73</xdr:row>
      <xdr:rowOff>73660</xdr:rowOff>
    </xdr:to>
    <xdr:sp macro="" textlink="">
      <xdr:nvSpPr>
        <xdr:cNvPr id="428" name="楕円 427"/>
        <xdr:cNvSpPr/>
      </xdr:nvSpPr>
      <xdr:spPr>
        <a:xfrm>
          <a:off x="7985125" y="1203642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90170</xdr:rowOff>
    </xdr:from>
    <xdr:ext cx="530860" cy="257175"/>
    <xdr:sp macro="" textlink="">
      <xdr:nvSpPr>
        <xdr:cNvPr id="429" name="テキスト ボックス 428"/>
        <xdr:cNvSpPr txBox="1"/>
      </xdr:nvSpPr>
      <xdr:spPr>
        <a:xfrm>
          <a:off x="7784465" y="1181862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120650</xdr:rowOff>
    </xdr:from>
    <xdr:to xmlns:xdr="http://schemas.openxmlformats.org/drawingml/2006/spreadsheetDrawing">
      <xdr:col>41</xdr:col>
      <xdr:colOff>101600</xdr:colOff>
      <xdr:row>73</xdr:row>
      <xdr:rowOff>51435</xdr:rowOff>
    </xdr:to>
    <xdr:sp macro="" textlink="">
      <xdr:nvSpPr>
        <xdr:cNvPr id="430" name="楕円 429"/>
        <xdr:cNvSpPr/>
      </xdr:nvSpPr>
      <xdr:spPr>
        <a:xfrm>
          <a:off x="7159625" y="120142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67310</xdr:rowOff>
    </xdr:from>
    <xdr:ext cx="530860" cy="257810"/>
    <xdr:sp macro="" textlink="">
      <xdr:nvSpPr>
        <xdr:cNvPr id="431" name="テキスト ボックス 430"/>
        <xdr:cNvSpPr txBox="1"/>
      </xdr:nvSpPr>
      <xdr:spPr>
        <a:xfrm>
          <a:off x="6974840" y="117957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155575</xdr:rowOff>
    </xdr:from>
    <xdr:to xmlns:xdr="http://schemas.openxmlformats.org/drawingml/2006/spreadsheetDrawing">
      <xdr:col>36</xdr:col>
      <xdr:colOff>165100</xdr:colOff>
      <xdr:row>75</xdr:row>
      <xdr:rowOff>85725</xdr:rowOff>
    </xdr:to>
    <xdr:sp macro="" textlink="">
      <xdr:nvSpPr>
        <xdr:cNvPr id="432" name="楕円 431"/>
        <xdr:cNvSpPr/>
      </xdr:nvSpPr>
      <xdr:spPr>
        <a:xfrm>
          <a:off x="6350000" y="12379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102235</xdr:rowOff>
    </xdr:from>
    <xdr:ext cx="530860" cy="258445"/>
    <xdr:sp macro="" textlink="">
      <xdr:nvSpPr>
        <xdr:cNvPr id="433" name="テキスト ボックス 432"/>
        <xdr:cNvSpPr txBox="1"/>
      </xdr:nvSpPr>
      <xdr:spPr>
        <a:xfrm>
          <a:off x="6149340" y="121608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31115</xdr:rowOff>
    </xdr:to>
    <xdr:sp macro="" textlink="">
      <xdr:nvSpPr>
        <xdr:cNvPr id="434" name="正方形/長方形 433"/>
        <xdr:cNvSpPr/>
      </xdr:nvSpPr>
      <xdr:spPr>
        <a:xfrm>
          <a:off x="6064250" y="13766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1753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1753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11200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11200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1597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1597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064250" y="14560550"/>
          <a:ext cx="42894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24155"/>
    <xdr:sp macro="" textlink="">
      <xdr:nvSpPr>
        <xdr:cNvPr id="442" name="テキスト ボックス 441"/>
        <xdr:cNvSpPr txBox="1"/>
      </xdr:nvSpPr>
      <xdr:spPr>
        <a:xfrm>
          <a:off x="6026150"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5270"/>
    <xdr:sp macro="" textlink="">
      <xdr:nvSpPr>
        <xdr:cNvPr id="445" name="テキスト ボックス 444"/>
        <xdr:cNvSpPr txBox="1"/>
      </xdr:nvSpPr>
      <xdr:spPr>
        <a:xfrm>
          <a:off x="5831205" y="162280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5270"/>
    <xdr:sp macro="" textlink="">
      <xdr:nvSpPr>
        <xdr:cNvPr id="447" name="テキスト ボックス 446"/>
        <xdr:cNvSpPr txBox="1"/>
      </xdr:nvSpPr>
      <xdr:spPr>
        <a:xfrm>
          <a:off x="5516245"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5270"/>
    <xdr:sp macro="" textlink="">
      <xdr:nvSpPr>
        <xdr:cNvPr id="449" name="テキスト ボックス 448"/>
        <xdr:cNvSpPr txBox="1"/>
      </xdr:nvSpPr>
      <xdr:spPr>
        <a:xfrm>
          <a:off x="5516245" y="153136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064250" y="15005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7810"/>
    <xdr:sp macro="" textlink="">
      <xdr:nvSpPr>
        <xdr:cNvPr id="451" name="テキスト ボックス 450"/>
        <xdr:cNvSpPr txBox="1"/>
      </xdr:nvSpPr>
      <xdr:spPr>
        <a:xfrm>
          <a:off x="5516245" y="148653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064250" y="14560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4635"/>
    <xdr:sp macro="" textlink="">
      <xdr:nvSpPr>
        <xdr:cNvPr id="453" name="テキスト ボックス 452"/>
        <xdr:cNvSpPr txBox="1"/>
      </xdr:nvSpPr>
      <xdr:spPr>
        <a:xfrm>
          <a:off x="5516245"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064250" y="14560550"/>
          <a:ext cx="42894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158750</xdr:rowOff>
    </xdr:from>
    <xdr:to xmlns:xdr="http://schemas.openxmlformats.org/drawingml/2006/spreadsheetDrawing">
      <xdr:col>54</xdr:col>
      <xdr:colOff>174625</xdr:colOff>
      <xdr:row>98</xdr:row>
      <xdr:rowOff>3175</xdr:rowOff>
    </xdr:to>
    <xdr:cxnSp macro="">
      <xdr:nvCxnSpPr>
        <xdr:cNvPr id="455" name="直線コネクタ 454"/>
        <xdr:cNvCxnSpPr/>
      </xdr:nvCxnSpPr>
      <xdr:spPr>
        <a:xfrm flipV="1">
          <a:off x="9604375" y="151892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6985</xdr:rowOff>
    </xdr:from>
    <xdr:ext cx="534670" cy="255270"/>
    <xdr:sp macro="" textlink="">
      <xdr:nvSpPr>
        <xdr:cNvPr id="456" name="土木費最小値テキスト"/>
        <xdr:cNvSpPr txBox="1"/>
      </xdr:nvSpPr>
      <xdr:spPr>
        <a:xfrm>
          <a:off x="9655175" y="162375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3175</xdr:rowOff>
    </xdr:from>
    <xdr:to xmlns:xdr="http://schemas.openxmlformats.org/drawingml/2006/spreadsheetDrawing">
      <xdr:col>55</xdr:col>
      <xdr:colOff>88900</xdr:colOff>
      <xdr:row>98</xdr:row>
      <xdr:rowOff>3175</xdr:rowOff>
    </xdr:to>
    <xdr:cxnSp macro="">
      <xdr:nvCxnSpPr>
        <xdr:cNvPr id="457" name="直線コネクタ 456"/>
        <xdr:cNvCxnSpPr/>
      </xdr:nvCxnSpPr>
      <xdr:spPr>
        <a:xfrm>
          <a:off x="9531350" y="16233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105410</xdr:rowOff>
    </xdr:from>
    <xdr:ext cx="598805" cy="258445"/>
    <xdr:sp macro="" textlink="">
      <xdr:nvSpPr>
        <xdr:cNvPr id="458" name="土木費最大値テキスト"/>
        <xdr:cNvSpPr txBox="1"/>
      </xdr:nvSpPr>
      <xdr:spPr>
        <a:xfrm>
          <a:off x="9655175" y="149707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158750</xdr:rowOff>
    </xdr:from>
    <xdr:to xmlns:xdr="http://schemas.openxmlformats.org/drawingml/2006/spreadsheetDrawing">
      <xdr:col>55</xdr:col>
      <xdr:colOff>88900</xdr:colOff>
      <xdr:row>91</xdr:row>
      <xdr:rowOff>158750</xdr:rowOff>
    </xdr:to>
    <xdr:cxnSp macro="">
      <xdr:nvCxnSpPr>
        <xdr:cNvPr id="459" name="直線コネクタ 458"/>
        <xdr:cNvCxnSpPr/>
      </xdr:nvCxnSpPr>
      <xdr:spPr>
        <a:xfrm>
          <a:off x="9531350" y="15189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135890</xdr:rowOff>
    </xdr:from>
    <xdr:to xmlns:xdr="http://schemas.openxmlformats.org/drawingml/2006/spreadsheetDrawing">
      <xdr:col>55</xdr:col>
      <xdr:colOff>0</xdr:colOff>
      <xdr:row>96</xdr:row>
      <xdr:rowOff>77470</xdr:rowOff>
    </xdr:to>
    <xdr:cxnSp macro="">
      <xdr:nvCxnSpPr>
        <xdr:cNvPr id="460" name="直線コネクタ 459"/>
        <xdr:cNvCxnSpPr/>
      </xdr:nvCxnSpPr>
      <xdr:spPr>
        <a:xfrm flipV="1">
          <a:off x="8845550" y="15852140"/>
          <a:ext cx="758825"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47625</xdr:rowOff>
    </xdr:from>
    <xdr:ext cx="534670" cy="259080"/>
    <xdr:sp macro="" textlink="">
      <xdr:nvSpPr>
        <xdr:cNvPr id="461" name="土木費平均値テキスト"/>
        <xdr:cNvSpPr txBox="1"/>
      </xdr:nvSpPr>
      <xdr:spPr>
        <a:xfrm>
          <a:off x="9655175" y="15935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69215</xdr:rowOff>
    </xdr:from>
    <xdr:to xmlns:xdr="http://schemas.openxmlformats.org/drawingml/2006/spreadsheetDrawing">
      <xdr:col>55</xdr:col>
      <xdr:colOff>50800</xdr:colOff>
      <xdr:row>96</xdr:row>
      <xdr:rowOff>170815</xdr:rowOff>
    </xdr:to>
    <xdr:sp macro="" textlink="">
      <xdr:nvSpPr>
        <xdr:cNvPr id="462" name="フローチャート: 判断 461"/>
        <xdr:cNvSpPr/>
      </xdr:nvSpPr>
      <xdr:spPr>
        <a:xfrm>
          <a:off x="9569450" y="159569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77470</xdr:rowOff>
    </xdr:from>
    <xdr:to xmlns:xdr="http://schemas.openxmlformats.org/drawingml/2006/spreadsheetDrawing">
      <xdr:col>50</xdr:col>
      <xdr:colOff>114300</xdr:colOff>
      <xdr:row>96</xdr:row>
      <xdr:rowOff>113030</xdr:rowOff>
    </xdr:to>
    <xdr:cxnSp macro="">
      <xdr:nvCxnSpPr>
        <xdr:cNvPr id="463" name="直線コネクタ 462"/>
        <xdr:cNvCxnSpPr/>
      </xdr:nvCxnSpPr>
      <xdr:spPr>
        <a:xfrm flipV="1">
          <a:off x="8032750" y="15965170"/>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16510</xdr:rowOff>
    </xdr:to>
    <xdr:sp macro="" textlink="">
      <xdr:nvSpPr>
        <xdr:cNvPr id="464" name="フローチャート: 判断 463"/>
        <xdr:cNvSpPr/>
      </xdr:nvSpPr>
      <xdr:spPr>
        <a:xfrm>
          <a:off x="8794750" y="1597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7620</xdr:rowOff>
    </xdr:from>
    <xdr:ext cx="530860" cy="255270"/>
    <xdr:sp macro="" textlink="">
      <xdr:nvSpPr>
        <xdr:cNvPr id="465" name="テキスト ボックス 464"/>
        <xdr:cNvSpPr txBox="1"/>
      </xdr:nvSpPr>
      <xdr:spPr>
        <a:xfrm>
          <a:off x="8594090" y="16066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113030</xdr:rowOff>
    </xdr:from>
    <xdr:to xmlns:xdr="http://schemas.openxmlformats.org/drawingml/2006/spreadsheetDrawing">
      <xdr:col>45</xdr:col>
      <xdr:colOff>174625</xdr:colOff>
      <xdr:row>96</xdr:row>
      <xdr:rowOff>141605</xdr:rowOff>
    </xdr:to>
    <xdr:cxnSp macro="">
      <xdr:nvCxnSpPr>
        <xdr:cNvPr id="466" name="直線コネクタ 465"/>
        <xdr:cNvCxnSpPr/>
      </xdr:nvCxnSpPr>
      <xdr:spPr>
        <a:xfrm flipV="1">
          <a:off x="7210425" y="16000730"/>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61595</xdr:rowOff>
    </xdr:from>
    <xdr:to xmlns:xdr="http://schemas.openxmlformats.org/drawingml/2006/spreadsheetDrawing">
      <xdr:col>46</xdr:col>
      <xdr:colOff>38100</xdr:colOff>
      <xdr:row>96</xdr:row>
      <xdr:rowOff>163195</xdr:rowOff>
    </xdr:to>
    <xdr:sp macro="" textlink="">
      <xdr:nvSpPr>
        <xdr:cNvPr id="467" name="フローチャート: 判断 466"/>
        <xdr:cNvSpPr/>
      </xdr:nvSpPr>
      <xdr:spPr>
        <a:xfrm>
          <a:off x="7985125" y="159492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8255</xdr:rowOff>
    </xdr:from>
    <xdr:ext cx="530860" cy="255270"/>
    <xdr:sp macro="" textlink="">
      <xdr:nvSpPr>
        <xdr:cNvPr id="468" name="テキスト ボックス 467"/>
        <xdr:cNvSpPr txBox="1"/>
      </xdr:nvSpPr>
      <xdr:spPr>
        <a:xfrm>
          <a:off x="7784465" y="157245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141605</xdr:rowOff>
    </xdr:from>
    <xdr:to xmlns:xdr="http://schemas.openxmlformats.org/drawingml/2006/spreadsheetDrawing">
      <xdr:col>41</xdr:col>
      <xdr:colOff>50800</xdr:colOff>
      <xdr:row>97</xdr:row>
      <xdr:rowOff>32385</xdr:rowOff>
    </xdr:to>
    <xdr:cxnSp macro="">
      <xdr:nvCxnSpPr>
        <xdr:cNvPr id="469" name="直線コネクタ 468"/>
        <xdr:cNvCxnSpPr/>
      </xdr:nvCxnSpPr>
      <xdr:spPr>
        <a:xfrm flipV="1">
          <a:off x="6400800" y="16029305"/>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109855</xdr:rowOff>
    </xdr:from>
    <xdr:to xmlns:xdr="http://schemas.openxmlformats.org/drawingml/2006/spreadsheetDrawing">
      <xdr:col>41</xdr:col>
      <xdr:colOff>101600</xdr:colOff>
      <xdr:row>97</xdr:row>
      <xdr:rowOff>40640</xdr:rowOff>
    </xdr:to>
    <xdr:sp macro="" textlink="">
      <xdr:nvSpPr>
        <xdr:cNvPr id="470" name="フローチャート: 判断 469"/>
        <xdr:cNvSpPr/>
      </xdr:nvSpPr>
      <xdr:spPr>
        <a:xfrm>
          <a:off x="7159625" y="15997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31115</xdr:rowOff>
    </xdr:from>
    <xdr:ext cx="530860" cy="255270"/>
    <xdr:sp macro="" textlink="">
      <xdr:nvSpPr>
        <xdr:cNvPr id="471" name="テキスト ボックス 470"/>
        <xdr:cNvSpPr txBox="1"/>
      </xdr:nvSpPr>
      <xdr:spPr>
        <a:xfrm>
          <a:off x="6974840" y="160902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123190</xdr:rowOff>
    </xdr:from>
    <xdr:to xmlns:xdr="http://schemas.openxmlformats.org/drawingml/2006/spreadsheetDrawing">
      <xdr:col>36</xdr:col>
      <xdr:colOff>165100</xdr:colOff>
      <xdr:row>97</xdr:row>
      <xdr:rowOff>53340</xdr:rowOff>
    </xdr:to>
    <xdr:sp macro="" textlink="">
      <xdr:nvSpPr>
        <xdr:cNvPr id="472" name="フローチャート: 判断 471"/>
        <xdr:cNvSpPr/>
      </xdr:nvSpPr>
      <xdr:spPr>
        <a:xfrm>
          <a:off x="6350000" y="160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69850</xdr:rowOff>
    </xdr:from>
    <xdr:ext cx="530860" cy="259080"/>
    <xdr:sp macro="" textlink="">
      <xdr:nvSpPr>
        <xdr:cNvPr id="473" name="テキスト ボックス 472"/>
        <xdr:cNvSpPr txBox="1"/>
      </xdr:nvSpPr>
      <xdr:spPr>
        <a:xfrm>
          <a:off x="6149340" y="15786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6" name="テキスト ボックス 475"/>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85090</xdr:rowOff>
    </xdr:from>
    <xdr:to xmlns:xdr="http://schemas.openxmlformats.org/drawingml/2006/spreadsheetDrawing">
      <xdr:col>55</xdr:col>
      <xdr:colOff>50800</xdr:colOff>
      <xdr:row>96</xdr:row>
      <xdr:rowOff>15240</xdr:rowOff>
    </xdr:to>
    <xdr:sp macro="" textlink="">
      <xdr:nvSpPr>
        <xdr:cNvPr id="479" name="楕円 478"/>
        <xdr:cNvSpPr/>
      </xdr:nvSpPr>
      <xdr:spPr>
        <a:xfrm>
          <a:off x="9569450" y="15801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107950</xdr:rowOff>
    </xdr:from>
    <xdr:ext cx="598805" cy="259080"/>
    <xdr:sp macro="" textlink="">
      <xdr:nvSpPr>
        <xdr:cNvPr id="480" name="土木費該当値テキスト"/>
        <xdr:cNvSpPr txBox="1"/>
      </xdr:nvSpPr>
      <xdr:spPr>
        <a:xfrm>
          <a:off x="9655175" y="15652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26670</xdr:rowOff>
    </xdr:from>
    <xdr:to xmlns:xdr="http://schemas.openxmlformats.org/drawingml/2006/spreadsheetDrawing">
      <xdr:col>50</xdr:col>
      <xdr:colOff>165100</xdr:colOff>
      <xdr:row>96</xdr:row>
      <xdr:rowOff>128270</xdr:rowOff>
    </xdr:to>
    <xdr:sp macro="" textlink="">
      <xdr:nvSpPr>
        <xdr:cNvPr id="481" name="楕円 480"/>
        <xdr:cNvSpPr/>
      </xdr:nvSpPr>
      <xdr:spPr>
        <a:xfrm>
          <a:off x="8794750" y="159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144780</xdr:rowOff>
    </xdr:from>
    <xdr:ext cx="530860" cy="255270"/>
    <xdr:sp macro="" textlink="">
      <xdr:nvSpPr>
        <xdr:cNvPr id="482" name="テキスト ボックス 481"/>
        <xdr:cNvSpPr txBox="1"/>
      </xdr:nvSpPr>
      <xdr:spPr>
        <a:xfrm>
          <a:off x="8594090" y="156895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62230</xdr:rowOff>
    </xdr:from>
    <xdr:to xmlns:xdr="http://schemas.openxmlformats.org/drawingml/2006/spreadsheetDrawing">
      <xdr:col>46</xdr:col>
      <xdr:colOff>38100</xdr:colOff>
      <xdr:row>96</xdr:row>
      <xdr:rowOff>163830</xdr:rowOff>
    </xdr:to>
    <xdr:sp macro="" textlink="">
      <xdr:nvSpPr>
        <xdr:cNvPr id="483" name="楕円 482"/>
        <xdr:cNvSpPr/>
      </xdr:nvSpPr>
      <xdr:spPr>
        <a:xfrm>
          <a:off x="7985125" y="15949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154940</xdr:rowOff>
    </xdr:from>
    <xdr:ext cx="530860" cy="255270"/>
    <xdr:sp macro="" textlink="">
      <xdr:nvSpPr>
        <xdr:cNvPr id="484" name="テキスト ボックス 483"/>
        <xdr:cNvSpPr txBox="1"/>
      </xdr:nvSpPr>
      <xdr:spPr>
        <a:xfrm>
          <a:off x="7784465" y="16042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90805</xdr:rowOff>
    </xdr:from>
    <xdr:to xmlns:xdr="http://schemas.openxmlformats.org/drawingml/2006/spreadsheetDrawing">
      <xdr:col>41</xdr:col>
      <xdr:colOff>101600</xdr:colOff>
      <xdr:row>97</xdr:row>
      <xdr:rowOff>20955</xdr:rowOff>
    </xdr:to>
    <xdr:sp macro="" textlink="">
      <xdr:nvSpPr>
        <xdr:cNvPr id="485" name="楕円 484"/>
        <xdr:cNvSpPr/>
      </xdr:nvSpPr>
      <xdr:spPr>
        <a:xfrm>
          <a:off x="7159625" y="159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37465</xdr:rowOff>
    </xdr:from>
    <xdr:ext cx="530860" cy="259080"/>
    <xdr:sp macro="" textlink="">
      <xdr:nvSpPr>
        <xdr:cNvPr id="486" name="テキスト ボックス 485"/>
        <xdr:cNvSpPr txBox="1"/>
      </xdr:nvSpPr>
      <xdr:spPr>
        <a:xfrm>
          <a:off x="6974840" y="157537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153035</xdr:rowOff>
    </xdr:from>
    <xdr:to xmlns:xdr="http://schemas.openxmlformats.org/drawingml/2006/spreadsheetDrawing">
      <xdr:col>36</xdr:col>
      <xdr:colOff>165100</xdr:colOff>
      <xdr:row>97</xdr:row>
      <xdr:rowOff>83185</xdr:rowOff>
    </xdr:to>
    <xdr:sp macro="" textlink="">
      <xdr:nvSpPr>
        <xdr:cNvPr id="487" name="楕円 486"/>
        <xdr:cNvSpPr/>
      </xdr:nvSpPr>
      <xdr:spPr>
        <a:xfrm>
          <a:off x="6350000" y="160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74930</xdr:rowOff>
    </xdr:from>
    <xdr:ext cx="530860" cy="255270"/>
    <xdr:sp macro="" textlink="">
      <xdr:nvSpPr>
        <xdr:cNvPr id="488" name="テキスト ボックス 487"/>
        <xdr:cNvSpPr txBox="1"/>
      </xdr:nvSpPr>
      <xdr:spPr>
        <a:xfrm>
          <a:off x="6149340" y="16134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31115</xdr:rowOff>
    </xdr:to>
    <xdr:sp macro="" textlink="">
      <xdr:nvSpPr>
        <xdr:cNvPr id="489" name="正方形/長方形 488"/>
        <xdr:cNvSpPr/>
      </xdr:nvSpPr>
      <xdr:spPr>
        <a:xfrm>
          <a:off x="11414125" y="3860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496" name="正方形/長方形 495"/>
        <xdr:cNvSpPr/>
      </xdr:nvSpPr>
      <xdr:spPr>
        <a:xfrm>
          <a:off x="11414125" y="4654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4155"/>
    <xdr:sp macro="" textlink="">
      <xdr:nvSpPr>
        <xdr:cNvPr id="497" name="テキスト ボックス 496"/>
        <xdr:cNvSpPr txBox="1"/>
      </xdr:nvSpPr>
      <xdr:spPr>
        <a:xfrm>
          <a:off x="1137602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174625</xdr:colOff>
      <xdr:row>41</xdr:row>
      <xdr:rowOff>81915</xdr:rowOff>
    </xdr:to>
    <xdr:cxnSp macro="">
      <xdr:nvCxnSpPr>
        <xdr:cNvPr id="498" name="直線コネクタ 497"/>
        <xdr:cNvCxnSpPr/>
      </xdr:nvCxnSpPr>
      <xdr:spPr>
        <a:xfrm>
          <a:off x="11414125" y="6857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111125</xdr:rowOff>
    </xdr:from>
    <xdr:ext cx="248920" cy="257810"/>
    <xdr:sp macro="" textlink="">
      <xdr:nvSpPr>
        <xdr:cNvPr id="499" name="テキスト ボックス 498"/>
        <xdr:cNvSpPr txBox="1"/>
      </xdr:nvSpPr>
      <xdr:spPr>
        <a:xfrm>
          <a:off x="11181080" y="67214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43815</xdr:rowOff>
    </xdr:from>
    <xdr:to xmlns:xdr="http://schemas.openxmlformats.org/drawingml/2006/spreadsheetDrawing">
      <xdr:col>89</xdr:col>
      <xdr:colOff>174625</xdr:colOff>
      <xdr:row>39</xdr:row>
      <xdr:rowOff>43815</xdr:rowOff>
    </xdr:to>
    <xdr:cxnSp macro="">
      <xdr:nvCxnSpPr>
        <xdr:cNvPr id="500" name="直線コネクタ 499"/>
        <xdr:cNvCxnSpPr/>
      </xdr:nvCxnSpPr>
      <xdr:spPr>
        <a:xfrm>
          <a:off x="11414125" y="6489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27685" cy="258445"/>
    <xdr:sp macro="" textlink="">
      <xdr:nvSpPr>
        <xdr:cNvPr id="501" name="テキスト ボックス 500"/>
        <xdr:cNvSpPr txBox="1"/>
      </xdr:nvSpPr>
      <xdr:spPr>
        <a:xfrm>
          <a:off x="10930255" y="63538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2" name="直線コネクタ 501"/>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27685" cy="258445"/>
    <xdr:sp macro="" textlink="">
      <xdr:nvSpPr>
        <xdr:cNvPr id="503" name="テキスト ボックス 502"/>
        <xdr:cNvSpPr txBox="1"/>
      </xdr:nvSpPr>
      <xdr:spPr>
        <a:xfrm>
          <a:off x="10930255" y="598551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04" name="直線コネクタ 503"/>
        <xdr:cNvCxnSpPr/>
      </xdr:nvCxnSpPr>
      <xdr:spPr>
        <a:xfrm>
          <a:off x="11414125" y="5759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27685" cy="257810"/>
    <xdr:sp macro="" textlink="">
      <xdr:nvSpPr>
        <xdr:cNvPr id="505" name="テキスト ボックス 504"/>
        <xdr:cNvSpPr txBox="1"/>
      </xdr:nvSpPr>
      <xdr:spPr>
        <a:xfrm>
          <a:off x="10930255" y="5619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100965</xdr:rowOff>
    </xdr:from>
    <xdr:to xmlns:xdr="http://schemas.openxmlformats.org/drawingml/2006/spreadsheetDrawing">
      <xdr:col>89</xdr:col>
      <xdr:colOff>174625</xdr:colOff>
      <xdr:row>32</xdr:row>
      <xdr:rowOff>100965</xdr:rowOff>
    </xdr:to>
    <xdr:cxnSp macro="">
      <xdr:nvCxnSpPr>
        <xdr:cNvPr id="506" name="直線コネクタ 505"/>
        <xdr:cNvCxnSpPr/>
      </xdr:nvCxnSpPr>
      <xdr:spPr>
        <a:xfrm>
          <a:off x="11414125" y="5390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27685" cy="255905"/>
    <xdr:sp macro="" textlink="">
      <xdr:nvSpPr>
        <xdr:cNvPr id="507" name="テキスト ボックス 506"/>
        <xdr:cNvSpPr txBox="1"/>
      </xdr:nvSpPr>
      <xdr:spPr>
        <a:xfrm>
          <a:off x="10930255" y="5255260"/>
          <a:ext cx="527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62865</xdr:rowOff>
    </xdr:from>
    <xdr:to xmlns:xdr="http://schemas.openxmlformats.org/drawingml/2006/spreadsheetDrawing">
      <xdr:col>89</xdr:col>
      <xdr:colOff>174625</xdr:colOff>
      <xdr:row>30</xdr:row>
      <xdr:rowOff>62865</xdr:rowOff>
    </xdr:to>
    <xdr:cxnSp macro="">
      <xdr:nvCxnSpPr>
        <xdr:cNvPr id="508" name="直線コネクタ 507"/>
        <xdr:cNvCxnSpPr/>
      </xdr:nvCxnSpPr>
      <xdr:spPr>
        <a:xfrm>
          <a:off x="11414125" y="5022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5630" cy="255905"/>
    <xdr:sp macro="" textlink="">
      <xdr:nvSpPr>
        <xdr:cNvPr id="509" name="テキスト ボックス 508"/>
        <xdr:cNvSpPr txBox="1"/>
      </xdr:nvSpPr>
      <xdr:spPr>
        <a:xfrm>
          <a:off x="10866120" y="488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0" name="直線コネクタ 509"/>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4635"/>
    <xdr:sp macro="" textlink="">
      <xdr:nvSpPr>
        <xdr:cNvPr id="511" name="テキスト ボックス 510"/>
        <xdr:cNvSpPr txBox="1"/>
      </xdr:nvSpPr>
      <xdr:spPr>
        <a:xfrm>
          <a:off x="10866120" y="4518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81915</xdr:rowOff>
    </xdr:to>
    <xdr:sp macro="" textlink="">
      <xdr:nvSpPr>
        <xdr:cNvPr id="512" name="消防費グラフ枠"/>
        <xdr:cNvSpPr/>
      </xdr:nvSpPr>
      <xdr:spPr>
        <a:xfrm>
          <a:off x="11414125" y="4654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134620</xdr:rowOff>
    </xdr:from>
    <xdr:to xmlns:xdr="http://schemas.openxmlformats.org/drawingml/2006/spreadsheetDrawing">
      <xdr:col>85</xdr:col>
      <xdr:colOff>126365</xdr:colOff>
      <xdr:row>39</xdr:row>
      <xdr:rowOff>74930</xdr:rowOff>
    </xdr:to>
    <xdr:cxnSp macro="">
      <xdr:nvCxnSpPr>
        <xdr:cNvPr id="513" name="直線コネクタ 512"/>
        <xdr:cNvCxnSpPr/>
      </xdr:nvCxnSpPr>
      <xdr:spPr>
        <a:xfrm flipV="1">
          <a:off x="14968220" y="5093970"/>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78740</xdr:rowOff>
    </xdr:from>
    <xdr:ext cx="534670" cy="257810"/>
    <xdr:sp macro="" textlink="">
      <xdr:nvSpPr>
        <xdr:cNvPr id="514" name="消防費最小値テキスト"/>
        <xdr:cNvSpPr txBox="1"/>
      </xdr:nvSpPr>
      <xdr:spPr>
        <a:xfrm>
          <a:off x="15017750" y="6523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74930</xdr:rowOff>
    </xdr:from>
    <xdr:to xmlns:xdr="http://schemas.openxmlformats.org/drawingml/2006/spreadsheetDrawing">
      <xdr:col>86</xdr:col>
      <xdr:colOff>25400</xdr:colOff>
      <xdr:row>39</xdr:row>
      <xdr:rowOff>74930</xdr:rowOff>
    </xdr:to>
    <xdr:cxnSp macro="">
      <xdr:nvCxnSpPr>
        <xdr:cNvPr id="515" name="直線コネクタ 514"/>
        <xdr:cNvCxnSpPr/>
      </xdr:nvCxnSpPr>
      <xdr:spPr>
        <a:xfrm>
          <a:off x="14881225" y="6520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81280</xdr:rowOff>
    </xdr:from>
    <xdr:ext cx="534670" cy="258445"/>
    <xdr:sp macro="" textlink="">
      <xdr:nvSpPr>
        <xdr:cNvPr id="516" name="消防費最大値テキスト"/>
        <xdr:cNvSpPr txBox="1"/>
      </xdr:nvSpPr>
      <xdr:spPr>
        <a:xfrm>
          <a:off x="15017750" y="4875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134620</xdr:rowOff>
    </xdr:from>
    <xdr:to xmlns:xdr="http://schemas.openxmlformats.org/drawingml/2006/spreadsheetDrawing">
      <xdr:col>86</xdr:col>
      <xdr:colOff>25400</xdr:colOff>
      <xdr:row>30</xdr:row>
      <xdr:rowOff>134620</xdr:rowOff>
    </xdr:to>
    <xdr:cxnSp macro="">
      <xdr:nvCxnSpPr>
        <xdr:cNvPr id="517" name="直線コネクタ 516"/>
        <xdr:cNvCxnSpPr/>
      </xdr:nvCxnSpPr>
      <xdr:spPr>
        <a:xfrm>
          <a:off x="14881225" y="5093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3810</xdr:rowOff>
    </xdr:from>
    <xdr:to xmlns:xdr="http://schemas.openxmlformats.org/drawingml/2006/spreadsheetDrawing">
      <xdr:col>85</xdr:col>
      <xdr:colOff>127000</xdr:colOff>
      <xdr:row>38</xdr:row>
      <xdr:rowOff>90170</xdr:rowOff>
    </xdr:to>
    <xdr:cxnSp macro="">
      <xdr:nvCxnSpPr>
        <xdr:cNvPr id="518" name="直線コネクタ 517"/>
        <xdr:cNvCxnSpPr/>
      </xdr:nvCxnSpPr>
      <xdr:spPr>
        <a:xfrm flipV="1">
          <a:off x="14195425" y="6283960"/>
          <a:ext cx="7747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114300</xdr:rowOff>
    </xdr:from>
    <xdr:ext cx="534670" cy="258445"/>
    <xdr:sp macro="" textlink="">
      <xdr:nvSpPr>
        <xdr:cNvPr id="519" name="消防費平均値テキスト"/>
        <xdr:cNvSpPr txBox="1"/>
      </xdr:nvSpPr>
      <xdr:spPr>
        <a:xfrm>
          <a:off x="15017750" y="62293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135890</xdr:rowOff>
    </xdr:from>
    <xdr:to xmlns:xdr="http://schemas.openxmlformats.org/drawingml/2006/spreadsheetDrawing">
      <xdr:col>85</xdr:col>
      <xdr:colOff>174625</xdr:colOff>
      <xdr:row>38</xdr:row>
      <xdr:rowOff>66040</xdr:rowOff>
    </xdr:to>
    <xdr:sp macro="" textlink="">
      <xdr:nvSpPr>
        <xdr:cNvPr id="520" name="フローチャート: 判断 519"/>
        <xdr:cNvSpPr/>
      </xdr:nvSpPr>
      <xdr:spPr>
        <a:xfrm>
          <a:off x="14919325" y="625094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32385</xdr:rowOff>
    </xdr:from>
    <xdr:to xmlns:xdr="http://schemas.openxmlformats.org/drawingml/2006/spreadsheetDrawing">
      <xdr:col>81</xdr:col>
      <xdr:colOff>50800</xdr:colOff>
      <xdr:row>38</xdr:row>
      <xdr:rowOff>90170</xdr:rowOff>
    </xdr:to>
    <xdr:cxnSp macro="">
      <xdr:nvCxnSpPr>
        <xdr:cNvPr id="521" name="直線コネクタ 520"/>
        <xdr:cNvCxnSpPr/>
      </xdr:nvCxnSpPr>
      <xdr:spPr>
        <a:xfrm>
          <a:off x="13385800" y="6312535"/>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153670</xdr:rowOff>
    </xdr:from>
    <xdr:to xmlns:xdr="http://schemas.openxmlformats.org/drawingml/2006/spreadsheetDrawing">
      <xdr:col>81</xdr:col>
      <xdr:colOff>101600</xdr:colOff>
      <xdr:row>38</xdr:row>
      <xdr:rowOff>83820</xdr:rowOff>
    </xdr:to>
    <xdr:sp macro="" textlink="">
      <xdr:nvSpPr>
        <xdr:cNvPr id="522" name="フローチャート: 判断 521"/>
        <xdr:cNvSpPr/>
      </xdr:nvSpPr>
      <xdr:spPr>
        <a:xfrm>
          <a:off x="14144625" y="6268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99695</xdr:rowOff>
    </xdr:from>
    <xdr:ext cx="530860" cy="257810"/>
    <xdr:sp macro="" textlink="">
      <xdr:nvSpPr>
        <xdr:cNvPr id="523" name="テキスト ボックス 522"/>
        <xdr:cNvSpPr txBox="1"/>
      </xdr:nvSpPr>
      <xdr:spPr>
        <a:xfrm>
          <a:off x="13959840" y="60496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32385</xdr:rowOff>
    </xdr:from>
    <xdr:to xmlns:xdr="http://schemas.openxmlformats.org/drawingml/2006/spreadsheetDrawing">
      <xdr:col>76</xdr:col>
      <xdr:colOff>114300</xdr:colOff>
      <xdr:row>38</xdr:row>
      <xdr:rowOff>150495</xdr:rowOff>
    </xdr:to>
    <xdr:cxnSp macro="">
      <xdr:nvCxnSpPr>
        <xdr:cNvPr id="524" name="直線コネクタ 523"/>
        <xdr:cNvCxnSpPr/>
      </xdr:nvCxnSpPr>
      <xdr:spPr>
        <a:xfrm flipV="1">
          <a:off x="12573000" y="6312535"/>
          <a:ext cx="8128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17780</xdr:rowOff>
    </xdr:from>
    <xdr:to xmlns:xdr="http://schemas.openxmlformats.org/drawingml/2006/spreadsheetDrawing">
      <xdr:col>76</xdr:col>
      <xdr:colOff>165100</xdr:colOff>
      <xdr:row>38</xdr:row>
      <xdr:rowOff>118745</xdr:rowOff>
    </xdr:to>
    <xdr:sp macro="" textlink="">
      <xdr:nvSpPr>
        <xdr:cNvPr id="525" name="フローチャート: 判断 524"/>
        <xdr:cNvSpPr/>
      </xdr:nvSpPr>
      <xdr:spPr>
        <a:xfrm>
          <a:off x="13335000" y="6297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109220</xdr:rowOff>
    </xdr:from>
    <xdr:ext cx="530860" cy="257810"/>
    <xdr:sp macro="" textlink="">
      <xdr:nvSpPr>
        <xdr:cNvPr id="526" name="テキスト ボックス 525"/>
        <xdr:cNvSpPr txBox="1"/>
      </xdr:nvSpPr>
      <xdr:spPr>
        <a:xfrm>
          <a:off x="13134340" y="638937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68580</xdr:rowOff>
    </xdr:from>
    <xdr:to xmlns:xdr="http://schemas.openxmlformats.org/drawingml/2006/spreadsheetDrawing">
      <xdr:col>71</xdr:col>
      <xdr:colOff>174625</xdr:colOff>
      <xdr:row>38</xdr:row>
      <xdr:rowOff>150495</xdr:rowOff>
    </xdr:to>
    <xdr:cxnSp macro="">
      <xdr:nvCxnSpPr>
        <xdr:cNvPr id="527" name="直線コネクタ 526"/>
        <xdr:cNvCxnSpPr/>
      </xdr:nvCxnSpPr>
      <xdr:spPr>
        <a:xfrm>
          <a:off x="11750675" y="6348730"/>
          <a:ext cx="82232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15240</xdr:rowOff>
    </xdr:from>
    <xdr:to xmlns:xdr="http://schemas.openxmlformats.org/drawingml/2006/spreadsheetDrawing">
      <xdr:col>72</xdr:col>
      <xdr:colOff>38100</xdr:colOff>
      <xdr:row>38</xdr:row>
      <xdr:rowOff>117475</xdr:rowOff>
    </xdr:to>
    <xdr:sp macro="" textlink="">
      <xdr:nvSpPr>
        <xdr:cNvPr id="528" name="フローチャート: 判断 527"/>
        <xdr:cNvSpPr/>
      </xdr:nvSpPr>
      <xdr:spPr>
        <a:xfrm>
          <a:off x="12525375" y="629539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133350</xdr:rowOff>
    </xdr:from>
    <xdr:ext cx="530860" cy="257810"/>
    <xdr:sp macro="" textlink="">
      <xdr:nvSpPr>
        <xdr:cNvPr id="529" name="テキスト ボックス 528"/>
        <xdr:cNvSpPr txBox="1"/>
      </xdr:nvSpPr>
      <xdr:spPr>
        <a:xfrm>
          <a:off x="12324715" y="60833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132080</xdr:rowOff>
    </xdr:from>
    <xdr:to xmlns:xdr="http://schemas.openxmlformats.org/drawingml/2006/spreadsheetDrawing">
      <xdr:col>67</xdr:col>
      <xdr:colOff>101600</xdr:colOff>
      <xdr:row>38</xdr:row>
      <xdr:rowOff>62865</xdr:rowOff>
    </xdr:to>
    <xdr:sp macro="" textlink="">
      <xdr:nvSpPr>
        <xdr:cNvPr id="530" name="フローチャート: 判断 529"/>
        <xdr:cNvSpPr/>
      </xdr:nvSpPr>
      <xdr:spPr>
        <a:xfrm>
          <a:off x="11699875" y="62471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78740</xdr:rowOff>
    </xdr:from>
    <xdr:ext cx="530860" cy="257810"/>
    <xdr:sp macro="" textlink="">
      <xdr:nvSpPr>
        <xdr:cNvPr id="531" name="テキスト ボックス 530"/>
        <xdr:cNvSpPr txBox="1"/>
      </xdr:nvSpPr>
      <xdr:spPr>
        <a:xfrm>
          <a:off x="11515090" y="60286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8445"/>
    <xdr:sp macro="" textlink="">
      <xdr:nvSpPr>
        <xdr:cNvPr id="532" name="テキスト ボックス 531"/>
        <xdr:cNvSpPr txBox="1"/>
      </xdr:nvSpPr>
      <xdr:spPr>
        <a:xfrm>
          <a:off x="147955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62000" cy="258445"/>
    <xdr:sp macro="" textlink="">
      <xdr:nvSpPr>
        <xdr:cNvPr id="533" name="テキスト ボックス 532"/>
        <xdr:cNvSpPr txBox="1"/>
      </xdr:nvSpPr>
      <xdr:spPr>
        <a:xfrm>
          <a:off x="1402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8445"/>
    <xdr:sp macro="" textlink="">
      <xdr:nvSpPr>
        <xdr:cNvPr id="534" name="テキスト ボックス 533"/>
        <xdr:cNvSpPr txBox="1"/>
      </xdr:nvSpPr>
      <xdr:spPr>
        <a:xfrm>
          <a:off x="13211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79375</xdr:rowOff>
    </xdr:from>
    <xdr:ext cx="762000" cy="258445"/>
    <xdr:sp macro="" textlink="">
      <xdr:nvSpPr>
        <xdr:cNvPr id="535" name="テキスト ボックス 534"/>
        <xdr:cNvSpPr txBox="1"/>
      </xdr:nvSpPr>
      <xdr:spPr>
        <a:xfrm>
          <a:off x="12398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62000" cy="258445"/>
    <xdr:sp macro="" textlink="">
      <xdr:nvSpPr>
        <xdr:cNvPr id="536" name="テキスト ボックス 535"/>
        <xdr:cNvSpPr txBox="1"/>
      </xdr:nvSpPr>
      <xdr:spPr>
        <a:xfrm>
          <a:off x="11576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124460</xdr:rowOff>
    </xdr:from>
    <xdr:to xmlns:xdr="http://schemas.openxmlformats.org/drawingml/2006/spreadsheetDrawing">
      <xdr:col>85</xdr:col>
      <xdr:colOff>174625</xdr:colOff>
      <xdr:row>38</xdr:row>
      <xdr:rowOff>54610</xdr:rowOff>
    </xdr:to>
    <xdr:sp macro="" textlink="">
      <xdr:nvSpPr>
        <xdr:cNvPr id="537" name="楕円 536"/>
        <xdr:cNvSpPr/>
      </xdr:nvSpPr>
      <xdr:spPr>
        <a:xfrm>
          <a:off x="14919325" y="623951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146685</xdr:rowOff>
    </xdr:from>
    <xdr:ext cx="534670" cy="258445"/>
    <xdr:sp macro="" textlink="">
      <xdr:nvSpPr>
        <xdr:cNvPr id="538" name="消防費該当値テキスト"/>
        <xdr:cNvSpPr txBox="1"/>
      </xdr:nvSpPr>
      <xdr:spPr>
        <a:xfrm>
          <a:off x="15017750" y="6096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39370</xdr:rowOff>
    </xdr:from>
    <xdr:to xmlns:xdr="http://schemas.openxmlformats.org/drawingml/2006/spreadsheetDrawing">
      <xdr:col>81</xdr:col>
      <xdr:colOff>101600</xdr:colOff>
      <xdr:row>38</xdr:row>
      <xdr:rowOff>140970</xdr:rowOff>
    </xdr:to>
    <xdr:sp macro="" textlink="">
      <xdr:nvSpPr>
        <xdr:cNvPr id="539" name="楕円 538"/>
        <xdr:cNvSpPr/>
      </xdr:nvSpPr>
      <xdr:spPr>
        <a:xfrm>
          <a:off x="14144625"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131445</xdr:rowOff>
    </xdr:from>
    <xdr:ext cx="530860" cy="255270"/>
    <xdr:sp macro="" textlink="">
      <xdr:nvSpPr>
        <xdr:cNvPr id="540" name="テキスト ボックス 539"/>
        <xdr:cNvSpPr txBox="1"/>
      </xdr:nvSpPr>
      <xdr:spPr>
        <a:xfrm>
          <a:off x="13959840" y="64115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153670</xdr:rowOff>
    </xdr:from>
    <xdr:to xmlns:xdr="http://schemas.openxmlformats.org/drawingml/2006/spreadsheetDrawing">
      <xdr:col>76</xdr:col>
      <xdr:colOff>165100</xdr:colOff>
      <xdr:row>38</xdr:row>
      <xdr:rowOff>83820</xdr:rowOff>
    </xdr:to>
    <xdr:sp macro="" textlink="">
      <xdr:nvSpPr>
        <xdr:cNvPr id="541" name="楕円 540"/>
        <xdr:cNvSpPr/>
      </xdr:nvSpPr>
      <xdr:spPr>
        <a:xfrm>
          <a:off x="13335000" y="626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99695</xdr:rowOff>
    </xdr:from>
    <xdr:ext cx="530860" cy="257810"/>
    <xdr:sp macro="" textlink="">
      <xdr:nvSpPr>
        <xdr:cNvPr id="542" name="テキスト ボックス 541"/>
        <xdr:cNvSpPr txBox="1"/>
      </xdr:nvSpPr>
      <xdr:spPr>
        <a:xfrm>
          <a:off x="13134340" y="60496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99060</xdr:rowOff>
    </xdr:from>
    <xdr:to xmlns:xdr="http://schemas.openxmlformats.org/drawingml/2006/spreadsheetDrawing">
      <xdr:col>72</xdr:col>
      <xdr:colOff>38100</xdr:colOff>
      <xdr:row>39</xdr:row>
      <xdr:rowOff>29210</xdr:rowOff>
    </xdr:to>
    <xdr:sp macro="" textlink="">
      <xdr:nvSpPr>
        <xdr:cNvPr id="543" name="楕円 542"/>
        <xdr:cNvSpPr/>
      </xdr:nvSpPr>
      <xdr:spPr>
        <a:xfrm>
          <a:off x="12525375" y="6379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20955</xdr:rowOff>
    </xdr:from>
    <xdr:ext cx="530860" cy="254635"/>
    <xdr:sp macro="" textlink="">
      <xdr:nvSpPr>
        <xdr:cNvPr id="544" name="テキスト ボックス 543"/>
        <xdr:cNvSpPr txBox="1"/>
      </xdr:nvSpPr>
      <xdr:spPr>
        <a:xfrm>
          <a:off x="12324715" y="646620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18415</xdr:rowOff>
    </xdr:from>
    <xdr:to xmlns:xdr="http://schemas.openxmlformats.org/drawingml/2006/spreadsheetDrawing">
      <xdr:col>67</xdr:col>
      <xdr:colOff>101600</xdr:colOff>
      <xdr:row>38</xdr:row>
      <xdr:rowOff>120015</xdr:rowOff>
    </xdr:to>
    <xdr:sp macro="" textlink="">
      <xdr:nvSpPr>
        <xdr:cNvPr id="545" name="楕円 544"/>
        <xdr:cNvSpPr/>
      </xdr:nvSpPr>
      <xdr:spPr>
        <a:xfrm>
          <a:off x="11699875"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110490</xdr:rowOff>
    </xdr:from>
    <xdr:ext cx="530860" cy="257810"/>
    <xdr:sp macro="" textlink="">
      <xdr:nvSpPr>
        <xdr:cNvPr id="546" name="テキスト ボックス 545"/>
        <xdr:cNvSpPr txBox="1"/>
      </xdr:nvSpPr>
      <xdr:spPr>
        <a:xfrm>
          <a:off x="11515090" y="639064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31115</xdr:rowOff>
    </xdr:to>
    <xdr:sp macro="" textlink="">
      <xdr:nvSpPr>
        <xdr:cNvPr id="547" name="正方形/長方形 546"/>
        <xdr:cNvSpPr/>
      </xdr:nvSpPr>
      <xdr:spPr>
        <a:xfrm>
          <a:off x="11414125" y="7162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54" name="正方形/長方形 553"/>
        <xdr:cNvSpPr/>
      </xdr:nvSpPr>
      <xdr:spPr>
        <a:xfrm>
          <a:off x="11414125" y="7956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4155"/>
    <xdr:sp macro="" textlink="">
      <xdr:nvSpPr>
        <xdr:cNvPr id="555" name="テキスト ボックス 554"/>
        <xdr:cNvSpPr txBox="1"/>
      </xdr:nvSpPr>
      <xdr:spPr>
        <a:xfrm>
          <a:off x="1137602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174625</xdr:colOff>
      <xdr:row>61</xdr:row>
      <xdr:rowOff>81915</xdr:rowOff>
    </xdr:to>
    <xdr:cxnSp macro="">
      <xdr:nvCxnSpPr>
        <xdr:cNvPr id="556" name="直線コネクタ 555"/>
        <xdr:cNvCxnSpPr/>
      </xdr:nvCxnSpPr>
      <xdr:spPr>
        <a:xfrm>
          <a:off x="11414125" y="10159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43815</xdr:rowOff>
    </xdr:from>
    <xdr:to xmlns:xdr="http://schemas.openxmlformats.org/drawingml/2006/spreadsheetDrawing">
      <xdr:col>89</xdr:col>
      <xdr:colOff>174625</xdr:colOff>
      <xdr:row>59</xdr:row>
      <xdr:rowOff>43815</xdr:rowOff>
    </xdr:to>
    <xdr:cxnSp macro="">
      <xdr:nvCxnSpPr>
        <xdr:cNvPr id="557" name="直線コネクタ 556"/>
        <xdr:cNvCxnSpPr/>
      </xdr:nvCxnSpPr>
      <xdr:spPr>
        <a:xfrm>
          <a:off x="11414125" y="9791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920" cy="258445"/>
    <xdr:sp macro="" textlink="">
      <xdr:nvSpPr>
        <xdr:cNvPr id="558" name="テキスト ボックス 557"/>
        <xdr:cNvSpPr txBox="1"/>
      </xdr:nvSpPr>
      <xdr:spPr>
        <a:xfrm>
          <a:off x="1118108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174625</xdr:colOff>
      <xdr:row>57</xdr:row>
      <xdr:rowOff>5715</xdr:rowOff>
    </xdr:to>
    <xdr:cxnSp macro="">
      <xdr:nvCxnSpPr>
        <xdr:cNvPr id="559" name="直線コネクタ 558"/>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5630" cy="258445"/>
    <xdr:sp macro="" textlink="">
      <xdr:nvSpPr>
        <xdr:cNvPr id="560" name="テキスト ボックス 559"/>
        <xdr:cNvSpPr txBox="1"/>
      </xdr:nvSpPr>
      <xdr:spPr>
        <a:xfrm>
          <a:off x="10866120"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61" name="直線コネクタ 560"/>
        <xdr:cNvCxnSpPr/>
      </xdr:nvCxnSpPr>
      <xdr:spPr>
        <a:xfrm>
          <a:off x="11414125" y="9061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57810"/>
    <xdr:sp macro="" textlink="">
      <xdr:nvSpPr>
        <xdr:cNvPr id="562" name="テキスト ボックス 561"/>
        <xdr:cNvSpPr txBox="1"/>
      </xdr:nvSpPr>
      <xdr:spPr>
        <a:xfrm>
          <a:off x="10866120" y="8921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100965</xdr:rowOff>
    </xdr:from>
    <xdr:to xmlns:xdr="http://schemas.openxmlformats.org/drawingml/2006/spreadsheetDrawing">
      <xdr:col>89</xdr:col>
      <xdr:colOff>174625</xdr:colOff>
      <xdr:row>52</xdr:row>
      <xdr:rowOff>100965</xdr:rowOff>
    </xdr:to>
    <xdr:cxnSp macro="">
      <xdr:nvCxnSpPr>
        <xdr:cNvPr id="563" name="直線コネクタ 562"/>
        <xdr:cNvCxnSpPr/>
      </xdr:nvCxnSpPr>
      <xdr:spPr>
        <a:xfrm>
          <a:off x="11414125" y="8692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5905"/>
    <xdr:sp macro="" textlink="">
      <xdr:nvSpPr>
        <xdr:cNvPr id="564" name="テキスト ボックス 563"/>
        <xdr:cNvSpPr txBox="1"/>
      </xdr:nvSpPr>
      <xdr:spPr>
        <a:xfrm>
          <a:off x="10866120" y="8557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62865</xdr:rowOff>
    </xdr:from>
    <xdr:to xmlns:xdr="http://schemas.openxmlformats.org/drawingml/2006/spreadsheetDrawing">
      <xdr:col>89</xdr:col>
      <xdr:colOff>174625</xdr:colOff>
      <xdr:row>50</xdr:row>
      <xdr:rowOff>62865</xdr:rowOff>
    </xdr:to>
    <xdr:cxnSp macro="">
      <xdr:nvCxnSpPr>
        <xdr:cNvPr id="565" name="直線コネクタ 564"/>
        <xdr:cNvCxnSpPr/>
      </xdr:nvCxnSpPr>
      <xdr:spPr>
        <a:xfrm>
          <a:off x="11414125" y="8324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5905"/>
    <xdr:sp macro="" textlink="">
      <xdr:nvSpPr>
        <xdr:cNvPr id="566" name="テキスト ボックス 565"/>
        <xdr:cNvSpPr txBox="1"/>
      </xdr:nvSpPr>
      <xdr:spPr>
        <a:xfrm>
          <a:off x="10866120" y="8188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67" name="直線コネクタ 566"/>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1990" cy="254635"/>
    <xdr:sp macro="" textlink="">
      <xdr:nvSpPr>
        <xdr:cNvPr id="568" name="テキスト ボックス 567"/>
        <xdr:cNvSpPr txBox="1"/>
      </xdr:nvSpPr>
      <xdr:spPr>
        <a:xfrm>
          <a:off x="10791825" y="7820660"/>
          <a:ext cx="6819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81915</xdr:rowOff>
    </xdr:to>
    <xdr:sp macro="" textlink="">
      <xdr:nvSpPr>
        <xdr:cNvPr id="569" name="教育費グラフ枠"/>
        <xdr:cNvSpPr/>
      </xdr:nvSpPr>
      <xdr:spPr>
        <a:xfrm>
          <a:off x="11414125" y="7956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17780</xdr:rowOff>
    </xdr:from>
    <xdr:to xmlns:xdr="http://schemas.openxmlformats.org/drawingml/2006/spreadsheetDrawing">
      <xdr:col>85</xdr:col>
      <xdr:colOff>126365</xdr:colOff>
      <xdr:row>58</xdr:row>
      <xdr:rowOff>125095</xdr:rowOff>
    </xdr:to>
    <xdr:cxnSp macro="">
      <xdr:nvCxnSpPr>
        <xdr:cNvPr id="570" name="直線コネクタ 569"/>
        <xdr:cNvCxnSpPr/>
      </xdr:nvCxnSpPr>
      <xdr:spPr>
        <a:xfrm flipV="1">
          <a:off x="14968220" y="8444230"/>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128905</xdr:rowOff>
    </xdr:from>
    <xdr:ext cx="534670" cy="255905"/>
    <xdr:sp macro="" textlink="">
      <xdr:nvSpPr>
        <xdr:cNvPr id="571" name="教育費最小値テキスト"/>
        <xdr:cNvSpPr txBox="1"/>
      </xdr:nvSpPr>
      <xdr:spPr>
        <a:xfrm>
          <a:off x="15017750" y="97110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125095</xdr:rowOff>
    </xdr:from>
    <xdr:to xmlns:xdr="http://schemas.openxmlformats.org/drawingml/2006/spreadsheetDrawing">
      <xdr:col>86</xdr:col>
      <xdr:colOff>25400</xdr:colOff>
      <xdr:row>58</xdr:row>
      <xdr:rowOff>125095</xdr:rowOff>
    </xdr:to>
    <xdr:cxnSp macro="">
      <xdr:nvCxnSpPr>
        <xdr:cNvPr id="572" name="直線コネクタ 571"/>
        <xdr:cNvCxnSpPr/>
      </xdr:nvCxnSpPr>
      <xdr:spPr>
        <a:xfrm>
          <a:off x="14881225" y="9707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135255</xdr:rowOff>
    </xdr:from>
    <xdr:ext cx="598805" cy="258445"/>
    <xdr:sp macro="" textlink="">
      <xdr:nvSpPr>
        <xdr:cNvPr id="573" name="教育費最大値テキスト"/>
        <xdr:cNvSpPr txBox="1"/>
      </xdr:nvSpPr>
      <xdr:spPr>
        <a:xfrm>
          <a:off x="15017750" y="82315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17780</xdr:rowOff>
    </xdr:from>
    <xdr:to xmlns:xdr="http://schemas.openxmlformats.org/drawingml/2006/spreadsheetDrawing">
      <xdr:col>86</xdr:col>
      <xdr:colOff>25400</xdr:colOff>
      <xdr:row>51</xdr:row>
      <xdr:rowOff>17780</xdr:rowOff>
    </xdr:to>
    <xdr:cxnSp macro="">
      <xdr:nvCxnSpPr>
        <xdr:cNvPr id="574" name="直線コネクタ 573"/>
        <xdr:cNvCxnSpPr/>
      </xdr:nvCxnSpPr>
      <xdr:spPr>
        <a:xfrm>
          <a:off x="14881225" y="8444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59690</xdr:rowOff>
    </xdr:from>
    <xdr:to xmlns:xdr="http://schemas.openxmlformats.org/drawingml/2006/spreadsheetDrawing">
      <xdr:col>85</xdr:col>
      <xdr:colOff>127000</xdr:colOff>
      <xdr:row>58</xdr:row>
      <xdr:rowOff>101600</xdr:rowOff>
    </xdr:to>
    <xdr:cxnSp macro="">
      <xdr:nvCxnSpPr>
        <xdr:cNvPr id="575" name="直線コネクタ 574"/>
        <xdr:cNvCxnSpPr/>
      </xdr:nvCxnSpPr>
      <xdr:spPr>
        <a:xfrm flipV="1">
          <a:off x="14195425" y="9641840"/>
          <a:ext cx="7747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163195</xdr:rowOff>
    </xdr:from>
    <xdr:ext cx="598805" cy="255905"/>
    <xdr:sp macro="" textlink="">
      <xdr:nvSpPr>
        <xdr:cNvPr id="576" name="教育費平均値テキスト"/>
        <xdr:cNvSpPr txBox="1"/>
      </xdr:nvSpPr>
      <xdr:spPr>
        <a:xfrm>
          <a:off x="15017750" y="941514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140335</xdr:rowOff>
    </xdr:from>
    <xdr:to xmlns:xdr="http://schemas.openxmlformats.org/drawingml/2006/spreadsheetDrawing">
      <xdr:col>85</xdr:col>
      <xdr:colOff>174625</xdr:colOff>
      <xdr:row>58</xdr:row>
      <xdr:rowOff>70485</xdr:rowOff>
    </xdr:to>
    <xdr:sp macro="" textlink="">
      <xdr:nvSpPr>
        <xdr:cNvPr id="577" name="フローチャート: 判断 576"/>
        <xdr:cNvSpPr/>
      </xdr:nvSpPr>
      <xdr:spPr>
        <a:xfrm>
          <a:off x="14919325" y="9557385"/>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50165</xdr:rowOff>
    </xdr:from>
    <xdr:to xmlns:xdr="http://schemas.openxmlformats.org/drawingml/2006/spreadsheetDrawing">
      <xdr:col>81</xdr:col>
      <xdr:colOff>50800</xdr:colOff>
      <xdr:row>58</xdr:row>
      <xdr:rowOff>101600</xdr:rowOff>
    </xdr:to>
    <xdr:cxnSp macro="">
      <xdr:nvCxnSpPr>
        <xdr:cNvPr id="578" name="直線コネクタ 577"/>
        <xdr:cNvCxnSpPr/>
      </xdr:nvCxnSpPr>
      <xdr:spPr>
        <a:xfrm>
          <a:off x="13385800" y="9632315"/>
          <a:ext cx="8096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3810</xdr:rowOff>
    </xdr:from>
    <xdr:to xmlns:xdr="http://schemas.openxmlformats.org/drawingml/2006/spreadsheetDrawing">
      <xdr:col>81</xdr:col>
      <xdr:colOff>101600</xdr:colOff>
      <xdr:row>58</xdr:row>
      <xdr:rowOff>105410</xdr:rowOff>
    </xdr:to>
    <xdr:sp macro="" textlink="">
      <xdr:nvSpPr>
        <xdr:cNvPr id="579" name="フローチャート: 判断 578"/>
        <xdr:cNvSpPr/>
      </xdr:nvSpPr>
      <xdr:spPr>
        <a:xfrm>
          <a:off x="14144625"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121285</xdr:rowOff>
    </xdr:from>
    <xdr:ext cx="530860" cy="254635"/>
    <xdr:sp macro="" textlink="">
      <xdr:nvSpPr>
        <xdr:cNvPr id="580" name="テキスト ボックス 579"/>
        <xdr:cNvSpPr txBox="1"/>
      </xdr:nvSpPr>
      <xdr:spPr>
        <a:xfrm>
          <a:off x="13959840" y="937323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50165</xdr:rowOff>
    </xdr:from>
    <xdr:to xmlns:xdr="http://schemas.openxmlformats.org/drawingml/2006/spreadsheetDrawing">
      <xdr:col>76</xdr:col>
      <xdr:colOff>114300</xdr:colOff>
      <xdr:row>58</xdr:row>
      <xdr:rowOff>121285</xdr:rowOff>
    </xdr:to>
    <xdr:cxnSp macro="">
      <xdr:nvCxnSpPr>
        <xdr:cNvPr id="581" name="直線コネクタ 580"/>
        <xdr:cNvCxnSpPr/>
      </xdr:nvCxnSpPr>
      <xdr:spPr>
        <a:xfrm flipV="1">
          <a:off x="12573000" y="9632315"/>
          <a:ext cx="8128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24130</xdr:rowOff>
    </xdr:from>
    <xdr:to xmlns:xdr="http://schemas.openxmlformats.org/drawingml/2006/spreadsheetDrawing">
      <xdr:col>76</xdr:col>
      <xdr:colOff>165100</xdr:colOff>
      <xdr:row>58</xdr:row>
      <xdr:rowOff>125730</xdr:rowOff>
    </xdr:to>
    <xdr:sp macro="" textlink="">
      <xdr:nvSpPr>
        <xdr:cNvPr id="582" name="フローチャート: 判断 581"/>
        <xdr:cNvSpPr/>
      </xdr:nvSpPr>
      <xdr:spPr>
        <a:xfrm>
          <a:off x="133350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116840</xdr:rowOff>
    </xdr:from>
    <xdr:ext cx="530860" cy="255270"/>
    <xdr:sp macro="" textlink="">
      <xdr:nvSpPr>
        <xdr:cNvPr id="583" name="テキスト ボックス 582"/>
        <xdr:cNvSpPr txBox="1"/>
      </xdr:nvSpPr>
      <xdr:spPr>
        <a:xfrm>
          <a:off x="13134340" y="9698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120015</xdr:rowOff>
    </xdr:from>
    <xdr:to xmlns:xdr="http://schemas.openxmlformats.org/drawingml/2006/spreadsheetDrawing">
      <xdr:col>71</xdr:col>
      <xdr:colOff>174625</xdr:colOff>
      <xdr:row>58</xdr:row>
      <xdr:rowOff>121285</xdr:rowOff>
    </xdr:to>
    <xdr:cxnSp macro="">
      <xdr:nvCxnSpPr>
        <xdr:cNvPr id="584" name="直線コネクタ 583"/>
        <xdr:cNvCxnSpPr/>
      </xdr:nvCxnSpPr>
      <xdr:spPr>
        <a:xfrm>
          <a:off x="11750675" y="970216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36830</xdr:rowOff>
    </xdr:from>
    <xdr:to xmlns:xdr="http://schemas.openxmlformats.org/drawingml/2006/spreadsheetDrawing">
      <xdr:col>72</xdr:col>
      <xdr:colOff>38100</xdr:colOff>
      <xdr:row>58</xdr:row>
      <xdr:rowOff>137795</xdr:rowOff>
    </xdr:to>
    <xdr:sp macro="" textlink="">
      <xdr:nvSpPr>
        <xdr:cNvPr id="585" name="フローチャート: 判断 584"/>
        <xdr:cNvSpPr/>
      </xdr:nvSpPr>
      <xdr:spPr>
        <a:xfrm>
          <a:off x="12525375" y="96189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154305</xdr:rowOff>
    </xdr:from>
    <xdr:ext cx="530860" cy="254635"/>
    <xdr:sp macro="" textlink="">
      <xdr:nvSpPr>
        <xdr:cNvPr id="586" name="テキスト ボックス 585"/>
        <xdr:cNvSpPr txBox="1"/>
      </xdr:nvSpPr>
      <xdr:spPr>
        <a:xfrm>
          <a:off x="12324715" y="940625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27940</xdr:rowOff>
    </xdr:from>
    <xdr:to xmlns:xdr="http://schemas.openxmlformats.org/drawingml/2006/spreadsheetDrawing">
      <xdr:col>67</xdr:col>
      <xdr:colOff>101600</xdr:colOff>
      <xdr:row>58</xdr:row>
      <xdr:rowOff>129540</xdr:rowOff>
    </xdr:to>
    <xdr:sp macro="" textlink="">
      <xdr:nvSpPr>
        <xdr:cNvPr id="587" name="フローチャート: 判断 586"/>
        <xdr:cNvSpPr/>
      </xdr:nvSpPr>
      <xdr:spPr>
        <a:xfrm>
          <a:off x="11699875"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145415</xdr:rowOff>
    </xdr:from>
    <xdr:ext cx="530860" cy="257810"/>
    <xdr:sp macro="" textlink="">
      <xdr:nvSpPr>
        <xdr:cNvPr id="588" name="テキスト ボックス 587"/>
        <xdr:cNvSpPr txBox="1"/>
      </xdr:nvSpPr>
      <xdr:spPr>
        <a:xfrm>
          <a:off x="11515090" y="939736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8445"/>
    <xdr:sp macro="" textlink="">
      <xdr:nvSpPr>
        <xdr:cNvPr id="589" name="テキスト ボックス 588"/>
        <xdr:cNvSpPr txBox="1"/>
      </xdr:nvSpPr>
      <xdr:spPr>
        <a:xfrm>
          <a:off x="147955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62000" cy="258445"/>
    <xdr:sp macro="" textlink="">
      <xdr:nvSpPr>
        <xdr:cNvPr id="590" name="テキスト ボックス 589"/>
        <xdr:cNvSpPr txBox="1"/>
      </xdr:nvSpPr>
      <xdr:spPr>
        <a:xfrm>
          <a:off x="1402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8445"/>
    <xdr:sp macro="" textlink="">
      <xdr:nvSpPr>
        <xdr:cNvPr id="591" name="テキスト ボックス 590"/>
        <xdr:cNvSpPr txBox="1"/>
      </xdr:nvSpPr>
      <xdr:spPr>
        <a:xfrm>
          <a:off x="13211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79375</xdr:rowOff>
    </xdr:from>
    <xdr:ext cx="762000" cy="258445"/>
    <xdr:sp macro="" textlink="">
      <xdr:nvSpPr>
        <xdr:cNvPr id="592" name="テキスト ボックス 591"/>
        <xdr:cNvSpPr txBox="1"/>
      </xdr:nvSpPr>
      <xdr:spPr>
        <a:xfrm>
          <a:off x="12398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62000" cy="258445"/>
    <xdr:sp macro="" textlink="">
      <xdr:nvSpPr>
        <xdr:cNvPr id="593" name="テキスト ボックス 592"/>
        <xdr:cNvSpPr txBox="1"/>
      </xdr:nvSpPr>
      <xdr:spPr>
        <a:xfrm>
          <a:off x="11576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8255</xdr:rowOff>
    </xdr:from>
    <xdr:to xmlns:xdr="http://schemas.openxmlformats.org/drawingml/2006/spreadsheetDrawing">
      <xdr:col>85</xdr:col>
      <xdr:colOff>174625</xdr:colOff>
      <xdr:row>58</xdr:row>
      <xdr:rowOff>109855</xdr:rowOff>
    </xdr:to>
    <xdr:sp macro="" textlink="">
      <xdr:nvSpPr>
        <xdr:cNvPr id="594" name="楕円 593"/>
        <xdr:cNvSpPr/>
      </xdr:nvSpPr>
      <xdr:spPr>
        <a:xfrm>
          <a:off x="14919325" y="95904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118745</xdr:rowOff>
    </xdr:from>
    <xdr:ext cx="534670" cy="255270"/>
    <xdr:sp macro="" textlink="">
      <xdr:nvSpPr>
        <xdr:cNvPr id="595" name="教育費該当値テキスト"/>
        <xdr:cNvSpPr txBox="1"/>
      </xdr:nvSpPr>
      <xdr:spPr>
        <a:xfrm>
          <a:off x="15017750" y="95357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51435</xdr:rowOff>
    </xdr:from>
    <xdr:to xmlns:xdr="http://schemas.openxmlformats.org/drawingml/2006/spreadsheetDrawing">
      <xdr:col>81</xdr:col>
      <xdr:colOff>101600</xdr:colOff>
      <xdr:row>58</xdr:row>
      <xdr:rowOff>153035</xdr:rowOff>
    </xdr:to>
    <xdr:sp macro="" textlink="">
      <xdr:nvSpPr>
        <xdr:cNvPr id="596" name="楕円 595"/>
        <xdr:cNvSpPr/>
      </xdr:nvSpPr>
      <xdr:spPr>
        <a:xfrm>
          <a:off x="14144625"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143510</xdr:rowOff>
    </xdr:from>
    <xdr:ext cx="530860" cy="257810"/>
    <xdr:sp macro="" textlink="">
      <xdr:nvSpPr>
        <xdr:cNvPr id="597" name="テキスト ボックス 596"/>
        <xdr:cNvSpPr txBox="1"/>
      </xdr:nvSpPr>
      <xdr:spPr>
        <a:xfrm>
          <a:off x="13959840" y="9725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165100</xdr:rowOff>
    </xdr:from>
    <xdr:to xmlns:xdr="http://schemas.openxmlformats.org/drawingml/2006/spreadsheetDrawing">
      <xdr:col>76</xdr:col>
      <xdr:colOff>165100</xdr:colOff>
      <xdr:row>58</xdr:row>
      <xdr:rowOff>100330</xdr:rowOff>
    </xdr:to>
    <xdr:sp macro="" textlink="">
      <xdr:nvSpPr>
        <xdr:cNvPr id="598" name="楕円 597"/>
        <xdr:cNvSpPr/>
      </xdr:nvSpPr>
      <xdr:spPr>
        <a:xfrm>
          <a:off x="13335000" y="95821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117475</xdr:rowOff>
    </xdr:from>
    <xdr:ext cx="530860" cy="255270"/>
    <xdr:sp macro="" textlink="">
      <xdr:nvSpPr>
        <xdr:cNvPr id="599" name="テキスト ボックス 598"/>
        <xdr:cNvSpPr txBox="1"/>
      </xdr:nvSpPr>
      <xdr:spPr>
        <a:xfrm>
          <a:off x="13134340" y="9369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71120</xdr:rowOff>
    </xdr:from>
    <xdr:to xmlns:xdr="http://schemas.openxmlformats.org/drawingml/2006/spreadsheetDrawing">
      <xdr:col>72</xdr:col>
      <xdr:colOff>38100</xdr:colOff>
      <xdr:row>59</xdr:row>
      <xdr:rowOff>1270</xdr:rowOff>
    </xdr:to>
    <xdr:sp macro="" textlink="">
      <xdr:nvSpPr>
        <xdr:cNvPr id="600" name="楕円 599"/>
        <xdr:cNvSpPr/>
      </xdr:nvSpPr>
      <xdr:spPr>
        <a:xfrm>
          <a:off x="12525375" y="96532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163830</xdr:rowOff>
    </xdr:from>
    <xdr:ext cx="530860" cy="255905"/>
    <xdr:sp macro="" textlink="">
      <xdr:nvSpPr>
        <xdr:cNvPr id="601" name="テキスト ボックス 600"/>
        <xdr:cNvSpPr txBox="1"/>
      </xdr:nvSpPr>
      <xdr:spPr>
        <a:xfrm>
          <a:off x="12324715" y="974598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68580</xdr:rowOff>
    </xdr:from>
    <xdr:to xmlns:xdr="http://schemas.openxmlformats.org/drawingml/2006/spreadsheetDrawing">
      <xdr:col>67</xdr:col>
      <xdr:colOff>101600</xdr:colOff>
      <xdr:row>58</xdr:row>
      <xdr:rowOff>165100</xdr:rowOff>
    </xdr:to>
    <xdr:sp macro="" textlink="">
      <xdr:nvSpPr>
        <xdr:cNvPr id="602" name="楕円 601"/>
        <xdr:cNvSpPr/>
      </xdr:nvSpPr>
      <xdr:spPr>
        <a:xfrm>
          <a:off x="11699875" y="96507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161925</xdr:rowOff>
    </xdr:from>
    <xdr:ext cx="530860" cy="255905"/>
    <xdr:sp macro="" textlink="">
      <xdr:nvSpPr>
        <xdr:cNvPr id="603" name="テキスト ボックス 602"/>
        <xdr:cNvSpPr txBox="1"/>
      </xdr:nvSpPr>
      <xdr:spPr>
        <a:xfrm>
          <a:off x="11515090" y="974407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31115</xdr:rowOff>
    </xdr:to>
    <xdr:sp macro="" textlink="">
      <xdr:nvSpPr>
        <xdr:cNvPr id="604" name="正方形/長方形 603"/>
        <xdr:cNvSpPr/>
      </xdr:nvSpPr>
      <xdr:spPr>
        <a:xfrm>
          <a:off x="11414125" y="10464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81915</xdr:rowOff>
    </xdr:to>
    <xdr:sp macro="" textlink="">
      <xdr:nvSpPr>
        <xdr:cNvPr id="611" name="正方形/長方形 610"/>
        <xdr:cNvSpPr/>
      </xdr:nvSpPr>
      <xdr:spPr>
        <a:xfrm>
          <a:off x="11414125" y="11258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4155"/>
    <xdr:sp macro="" textlink="">
      <xdr:nvSpPr>
        <xdr:cNvPr id="612" name="テキスト ボックス 611"/>
        <xdr:cNvSpPr txBox="1"/>
      </xdr:nvSpPr>
      <xdr:spPr>
        <a:xfrm>
          <a:off x="11376025" y="11073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81915</xdr:rowOff>
    </xdr:from>
    <xdr:to xmlns:xdr="http://schemas.openxmlformats.org/drawingml/2006/spreadsheetDrawing">
      <xdr:col>89</xdr:col>
      <xdr:colOff>174625</xdr:colOff>
      <xdr:row>81</xdr:row>
      <xdr:rowOff>81915</xdr:rowOff>
    </xdr:to>
    <xdr:cxnSp macro="">
      <xdr:nvCxnSpPr>
        <xdr:cNvPr id="613" name="直線コネクタ 612"/>
        <xdr:cNvCxnSpPr/>
      </xdr:nvCxnSpPr>
      <xdr:spPr>
        <a:xfrm>
          <a:off x="11414125" y="13461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174625</xdr:colOff>
      <xdr:row>78</xdr:row>
      <xdr:rowOff>25400</xdr:rowOff>
    </xdr:to>
    <xdr:cxnSp macro="">
      <xdr:nvCxnSpPr>
        <xdr:cNvPr id="614" name="直線コネクタ 613"/>
        <xdr:cNvCxnSpPr/>
      </xdr:nvCxnSpPr>
      <xdr:spPr>
        <a:xfrm>
          <a:off x="11414125" y="12909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8920" cy="254635"/>
    <xdr:sp macro="" textlink="">
      <xdr:nvSpPr>
        <xdr:cNvPr id="615" name="テキスト ボックス 614"/>
        <xdr:cNvSpPr txBox="1"/>
      </xdr:nvSpPr>
      <xdr:spPr>
        <a:xfrm>
          <a:off x="11181080" y="12773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16" name="直線コネクタ 615"/>
        <xdr:cNvCxnSpPr/>
      </xdr:nvCxnSpPr>
      <xdr:spPr>
        <a:xfrm>
          <a:off x="11414125" y="12363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57810"/>
    <xdr:sp macro="" textlink="">
      <xdr:nvSpPr>
        <xdr:cNvPr id="617" name="テキスト ボックス 616"/>
        <xdr:cNvSpPr txBox="1"/>
      </xdr:nvSpPr>
      <xdr:spPr>
        <a:xfrm>
          <a:off x="10866120" y="1222375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81915</xdr:rowOff>
    </xdr:from>
    <xdr:to xmlns:xdr="http://schemas.openxmlformats.org/drawingml/2006/spreadsheetDrawing">
      <xdr:col>89</xdr:col>
      <xdr:colOff>174625</xdr:colOff>
      <xdr:row>71</xdr:row>
      <xdr:rowOff>81915</xdr:rowOff>
    </xdr:to>
    <xdr:cxnSp macro="">
      <xdr:nvCxnSpPr>
        <xdr:cNvPr id="618" name="直線コネクタ 617"/>
        <xdr:cNvCxnSpPr/>
      </xdr:nvCxnSpPr>
      <xdr:spPr>
        <a:xfrm>
          <a:off x="11414125" y="11810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111125</xdr:rowOff>
    </xdr:from>
    <xdr:ext cx="595630" cy="257810"/>
    <xdr:sp macro="" textlink="">
      <xdr:nvSpPr>
        <xdr:cNvPr id="619" name="テキスト ボックス 618"/>
        <xdr:cNvSpPr txBox="1"/>
      </xdr:nvSpPr>
      <xdr:spPr>
        <a:xfrm>
          <a:off x="10866120" y="116744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20" name="直線コネクタ 619"/>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4635"/>
    <xdr:sp macro="" textlink="">
      <xdr:nvSpPr>
        <xdr:cNvPr id="621" name="テキスト ボックス 620"/>
        <xdr:cNvSpPr txBox="1"/>
      </xdr:nvSpPr>
      <xdr:spPr>
        <a:xfrm>
          <a:off x="10866120" y="11122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81915</xdr:rowOff>
    </xdr:to>
    <xdr:sp macro="" textlink="">
      <xdr:nvSpPr>
        <xdr:cNvPr id="622" name="災害復旧費グラフ枠"/>
        <xdr:cNvSpPr/>
      </xdr:nvSpPr>
      <xdr:spPr>
        <a:xfrm>
          <a:off x="11414125" y="11258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78</xdr:row>
      <xdr:rowOff>25400</xdr:rowOff>
    </xdr:to>
    <xdr:cxnSp macro="">
      <xdr:nvCxnSpPr>
        <xdr:cNvPr id="623" name="直線コネクタ 622"/>
        <xdr:cNvCxnSpPr/>
      </xdr:nvCxnSpPr>
      <xdr:spPr>
        <a:xfrm flipV="1">
          <a:off x="14968220" y="1175893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48260</xdr:rowOff>
    </xdr:from>
    <xdr:ext cx="249555" cy="258445"/>
    <xdr:sp macro="" textlink="">
      <xdr:nvSpPr>
        <xdr:cNvPr id="624" name="災害復旧費最小値テキスト"/>
        <xdr:cNvSpPr txBox="1"/>
      </xdr:nvSpPr>
      <xdr:spPr>
        <a:xfrm>
          <a:off x="15017750" y="129324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25" name="直線コネクタ 624"/>
        <xdr:cNvCxnSpPr/>
      </xdr:nvCxnSpPr>
      <xdr:spPr>
        <a:xfrm>
          <a:off x="14881225" y="12909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149225</xdr:rowOff>
    </xdr:from>
    <xdr:ext cx="598805" cy="255270"/>
    <xdr:sp macro="" textlink="">
      <xdr:nvSpPr>
        <xdr:cNvPr id="626" name="災害復旧費最大値テキスト"/>
        <xdr:cNvSpPr txBox="1"/>
      </xdr:nvSpPr>
      <xdr:spPr>
        <a:xfrm>
          <a:off x="15017750" y="115474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27" name="直線コネクタ 626"/>
        <xdr:cNvCxnSpPr/>
      </xdr:nvCxnSpPr>
      <xdr:spPr>
        <a:xfrm>
          <a:off x="14881225" y="11758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3175</xdr:rowOff>
    </xdr:from>
    <xdr:to xmlns:xdr="http://schemas.openxmlformats.org/drawingml/2006/spreadsheetDrawing">
      <xdr:col>85</xdr:col>
      <xdr:colOff>127000</xdr:colOff>
      <xdr:row>78</xdr:row>
      <xdr:rowOff>14605</xdr:rowOff>
    </xdr:to>
    <xdr:cxnSp macro="">
      <xdr:nvCxnSpPr>
        <xdr:cNvPr id="628" name="直線コネクタ 627"/>
        <xdr:cNvCxnSpPr/>
      </xdr:nvCxnSpPr>
      <xdr:spPr>
        <a:xfrm>
          <a:off x="14195425" y="1288732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137160</xdr:rowOff>
    </xdr:from>
    <xdr:ext cx="469900" cy="258445"/>
    <xdr:sp macro="" textlink="">
      <xdr:nvSpPr>
        <xdr:cNvPr id="629" name="災害復旧費平均値テキスト"/>
        <xdr:cNvSpPr txBox="1"/>
      </xdr:nvSpPr>
      <xdr:spPr>
        <a:xfrm>
          <a:off x="15017750" y="126911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114300</xdr:rowOff>
    </xdr:from>
    <xdr:to xmlns:xdr="http://schemas.openxmlformats.org/drawingml/2006/spreadsheetDrawing">
      <xdr:col>85</xdr:col>
      <xdr:colOff>174625</xdr:colOff>
      <xdr:row>78</xdr:row>
      <xdr:rowOff>44450</xdr:rowOff>
    </xdr:to>
    <xdr:sp macro="" textlink="">
      <xdr:nvSpPr>
        <xdr:cNvPr id="630" name="フローチャート: 判断 629"/>
        <xdr:cNvSpPr/>
      </xdr:nvSpPr>
      <xdr:spPr>
        <a:xfrm>
          <a:off x="14919325" y="1283335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3175</xdr:rowOff>
    </xdr:from>
    <xdr:to xmlns:xdr="http://schemas.openxmlformats.org/drawingml/2006/spreadsheetDrawing">
      <xdr:col>81</xdr:col>
      <xdr:colOff>50800</xdr:colOff>
      <xdr:row>78</xdr:row>
      <xdr:rowOff>13970</xdr:rowOff>
    </xdr:to>
    <xdr:cxnSp macro="">
      <xdr:nvCxnSpPr>
        <xdr:cNvPr id="631" name="直線コネクタ 630"/>
        <xdr:cNvCxnSpPr/>
      </xdr:nvCxnSpPr>
      <xdr:spPr>
        <a:xfrm flipV="1">
          <a:off x="13385800" y="1288732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106045</xdr:rowOff>
    </xdr:from>
    <xdr:to xmlns:xdr="http://schemas.openxmlformats.org/drawingml/2006/spreadsheetDrawing">
      <xdr:col>81</xdr:col>
      <xdr:colOff>101600</xdr:colOff>
      <xdr:row>78</xdr:row>
      <xdr:rowOff>36195</xdr:rowOff>
    </xdr:to>
    <xdr:sp macro="" textlink="">
      <xdr:nvSpPr>
        <xdr:cNvPr id="632" name="フローチャート: 判断 631"/>
        <xdr:cNvSpPr/>
      </xdr:nvSpPr>
      <xdr:spPr>
        <a:xfrm>
          <a:off x="14144625" y="12825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52705</xdr:rowOff>
    </xdr:from>
    <xdr:ext cx="466090" cy="254635"/>
    <xdr:sp macro="" textlink="">
      <xdr:nvSpPr>
        <xdr:cNvPr id="633" name="テキスト ボックス 632"/>
        <xdr:cNvSpPr txBox="1"/>
      </xdr:nvSpPr>
      <xdr:spPr>
        <a:xfrm>
          <a:off x="13976350" y="1260665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13970</xdr:rowOff>
    </xdr:from>
    <xdr:to xmlns:xdr="http://schemas.openxmlformats.org/drawingml/2006/spreadsheetDrawing">
      <xdr:col>76</xdr:col>
      <xdr:colOff>114300</xdr:colOff>
      <xdr:row>78</xdr:row>
      <xdr:rowOff>17780</xdr:rowOff>
    </xdr:to>
    <xdr:cxnSp macro="">
      <xdr:nvCxnSpPr>
        <xdr:cNvPr id="634" name="直線コネクタ 633"/>
        <xdr:cNvCxnSpPr/>
      </xdr:nvCxnSpPr>
      <xdr:spPr>
        <a:xfrm flipV="1">
          <a:off x="12573000" y="1289812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89535</xdr:rowOff>
    </xdr:from>
    <xdr:to xmlns:xdr="http://schemas.openxmlformats.org/drawingml/2006/spreadsheetDrawing">
      <xdr:col>76</xdr:col>
      <xdr:colOff>165100</xdr:colOff>
      <xdr:row>78</xdr:row>
      <xdr:rowOff>19685</xdr:rowOff>
    </xdr:to>
    <xdr:sp macro="" textlink="">
      <xdr:nvSpPr>
        <xdr:cNvPr id="635" name="フローチャート: 判断 634"/>
        <xdr:cNvSpPr/>
      </xdr:nvSpPr>
      <xdr:spPr>
        <a:xfrm>
          <a:off x="13335000" y="12808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36195</xdr:rowOff>
    </xdr:from>
    <xdr:ext cx="466090" cy="258445"/>
    <xdr:sp macro="" textlink="">
      <xdr:nvSpPr>
        <xdr:cNvPr id="636" name="テキスト ボックス 635"/>
        <xdr:cNvSpPr txBox="1"/>
      </xdr:nvSpPr>
      <xdr:spPr>
        <a:xfrm>
          <a:off x="13166725" y="125901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5715</xdr:rowOff>
    </xdr:from>
    <xdr:to xmlns:xdr="http://schemas.openxmlformats.org/drawingml/2006/spreadsheetDrawing">
      <xdr:col>71</xdr:col>
      <xdr:colOff>174625</xdr:colOff>
      <xdr:row>78</xdr:row>
      <xdr:rowOff>17780</xdr:rowOff>
    </xdr:to>
    <xdr:cxnSp macro="">
      <xdr:nvCxnSpPr>
        <xdr:cNvPr id="637" name="直線コネクタ 636"/>
        <xdr:cNvCxnSpPr/>
      </xdr:nvCxnSpPr>
      <xdr:spPr>
        <a:xfrm>
          <a:off x="11750675" y="1288986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92710</xdr:rowOff>
    </xdr:from>
    <xdr:to xmlns:xdr="http://schemas.openxmlformats.org/drawingml/2006/spreadsheetDrawing">
      <xdr:col>72</xdr:col>
      <xdr:colOff>38100</xdr:colOff>
      <xdr:row>78</xdr:row>
      <xdr:rowOff>22860</xdr:rowOff>
    </xdr:to>
    <xdr:sp macro="" textlink="">
      <xdr:nvSpPr>
        <xdr:cNvPr id="638" name="フローチャート: 判断 637"/>
        <xdr:cNvSpPr/>
      </xdr:nvSpPr>
      <xdr:spPr>
        <a:xfrm>
          <a:off x="12525375" y="12811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39370</xdr:rowOff>
    </xdr:from>
    <xdr:ext cx="466090" cy="258445"/>
    <xdr:sp macro="" textlink="">
      <xdr:nvSpPr>
        <xdr:cNvPr id="639" name="テキスト ボックス 638"/>
        <xdr:cNvSpPr txBox="1"/>
      </xdr:nvSpPr>
      <xdr:spPr>
        <a:xfrm>
          <a:off x="12357100" y="1259332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56515</xdr:rowOff>
    </xdr:from>
    <xdr:to xmlns:xdr="http://schemas.openxmlformats.org/drawingml/2006/spreadsheetDrawing">
      <xdr:col>67</xdr:col>
      <xdr:colOff>101600</xdr:colOff>
      <xdr:row>77</xdr:row>
      <xdr:rowOff>158115</xdr:rowOff>
    </xdr:to>
    <xdr:sp macro="" textlink="">
      <xdr:nvSpPr>
        <xdr:cNvPr id="640" name="フローチャート: 判断 639"/>
        <xdr:cNvSpPr/>
      </xdr:nvSpPr>
      <xdr:spPr>
        <a:xfrm>
          <a:off x="11699875"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3175</xdr:rowOff>
    </xdr:from>
    <xdr:ext cx="530860" cy="258445"/>
    <xdr:sp macro="" textlink="">
      <xdr:nvSpPr>
        <xdr:cNvPr id="641" name="テキスト ボックス 640"/>
        <xdr:cNvSpPr txBox="1"/>
      </xdr:nvSpPr>
      <xdr:spPr>
        <a:xfrm>
          <a:off x="11515090" y="12557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79375</xdr:rowOff>
    </xdr:from>
    <xdr:ext cx="762000" cy="258445"/>
    <xdr:sp macro="" textlink="">
      <xdr:nvSpPr>
        <xdr:cNvPr id="642" name="テキスト ボックス 641"/>
        <xdr:cNvSpPr txBox="1"/>
      </xdr:nvSpPr>
      <xdr:spPr>
        <a:xfrm>
          <a:off x="147955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79375</xdr:rowOff>
    </xdr:from>
    <xdr:ext cx="762000" cy="258445"/>
    <xdr:sp macro="" textlink="">
      <xdr:nvSpPr>
        <xdr:cNvPr id="643" name="テキスト ボックス 642"/>
        <xdr:cNvSpPr txBox="1"/>
      </xdr:nvSpPr>
      <xdr:spPr>
        <a:xfrm>
          <a:off x="1402080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79375</xdr:rowOff>
    </xdr:from>
    <xdr:ext cx="762000" cy="258445"/>
    <xdr:sp macro="" textlink="">
      <xdr:nvSpPr>
        <xdr:cNvPr id="644" name="テキスト ボックス 643"/>
        <xdr:cNvSpPr txBox="1"/>
      </xdr:nvSpPr>
      <xdr:spPr>
        <a:xfrm>
          <a:off x="132111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79375</xdr:rowOff>
    </xdr:from>
    <xdr:ext cx="762000" cy="258445"/>
    <xdr:sp macro="" textlink="">
      <xdr:nvSpPr>
        <xdr:cNvPr id="645" name="テキスト ボックス 644"/>
        <xdr:cNvSpPr txBox="1"/>
      </xdr:nvSpPr>
      <xdr:spPr>
        <a:xfrm>
          <a:off x="123983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79375</xdr:rowOff>
    </xdr:from>
    <xdr:ext cx="762000" cy="258445"/>
    <xdr:sp macro="" textlink="">
      <xdr:nvSpPr>
        <xdr:cNvPr id="646" name="テキスト ボックス 645"/>
        <xdr:cNvSpPr txBox="1"/>
      </xdr:nvSpPr>
      <xdr:spPr>
        <a:xfrm>
          <a:off x="1157605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135255</xdr:rowOff>
    </xdr:from>
    <xdr:to xmlns:xdr="http://schemas.openxmlformats.org/drawingml/2006/spreadsheetDrawing">
      <xdr:col>85</xdr:col>
      <xdr:colOff>174625</xdr:colOff>
      <xdr:row>78</xdr:row>
      <xdr:rowOff>65405</xdr:rowOff>
    </xdr:to>
    <xdr:sp macro="" textlink="">
      <xdr:nvSpPr>
        <xdr:cNvPr id="647" name="楕円 646"/>
        <xdr:cNvSpPr/>
      </xdr:nvSpPr>
      <xdr:spPr>
        <a:xfrm>
          <a:off x="14919325" y="1285430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93345</xdr:rowOff>
    </xdr:from>
    <xdr:ext cx="469900" cy="255905"/>
    <xdr:sp macro="" textlink="">
      <xdr:nvSpPr>
        <xdr:cNvPr id="648" name="災害復旧費該当値テキスト"/>
        <xdr:cNvSpPr txBox="1"/>
      </xdr:nvSpPr>
      <xdr:spPr>
        <a:xfrm>
          <a:off x="15017750" y="128123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123825</xdr:rowOff>
    </xdr:from>
    <xdr:to xmlns:xdr="http://schemas.openxmlformats.org/drawingml/2006/spreadsheetDrawing">
      <xdr:col>81</xdr:col>
      <xdr:colOff>101600</xdr:colOff>
      <xdr:row>78</xdr:row>
      <xdr:rowOff>53975</xdr:rowOff>
    </xdr:to>
    <xdr:sp macro="" textlink="">
      <xdr:nvSpPr>
        <xdr:cNvPr id="649" name="楕円 648"/>
        <xdr:cNvSpPr/>
      </xdr:nvSpPr>
      <xdr:spPr>
        <a:xfrm>
          <a:off x="14144625" y="12842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44450</xdr:rowOff>
    </xdr:from>
    <xdr:ext cx="466090" cy="257810"/>
    <xdr:sp macro="" textlink="">
      <xdr:nvSpPr>
        <xdr:cNvPr id="650" name="テキスト ボックス 649"/>
        <xdr:cNvSpPr txBox="1"/>
      </xdr:nvSpPr>
      <xdr:spPr>
        <a:xfrm>
          <a:off x="13976350" y="129286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134620</xdr:rowOff>
    </xdr:from>
    <xdr:to xmlns:xdr="http://schemas.openxmlformats.org/drawingml/2006/spreadsheetDrawing">
      <xdr:col>76</xdr:col>
      <xdr:colOff>165100</xdr:colOff>
      <xdr:row>78</xdr:row>
      <xdr:rowOff>64770</xdr:rowOff>
    </xdr:to>
    <xdr:sp macro="" textlink="">
      <xdr:nvSpPr>
        <xdr:cNvPr id="651" name="楕円 650"/>
        <xdr:cNvSpPr/>
      </xdr:nvSpPr>
      <xdr:spPr>
        <a:xfrm>
          <a:off x="13335000" y="1285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56515</xdr:rowOff>
    </xdr:from>
    <xdr:ext cx="466090" cy="257810"/>
    <xdr:sp macro="" textlink="">
      <xdr:nvSpPr>
        <xdr:cNvPr id="652" name="テキスト ボックス 651"/>
        <xdr:cNvSpPr txBox="1"/>
      </xdr:nvSpPr>
      <xdr:spPr>
        <a:xfrm>
          <a:off x="13166725" y="129406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137795</xdr:rowOff>
    </xdr:from>
    <xdr:to xmlns:xdr="http://schemas.openxmlformats.org/drawingml/2006/spreadsheetDrawing">
      <xdr:col>72</xdr:col>
      <xdr:colOff>38100</xdr:colOff>
      <xdr:row>78</xdr:row>
      <xdr:rowOff>67945</xdr:rowOff>
    </xdr:to>
    <xdr:sp macro="" textlink="">
      <xdr:nvSpPr>
        <xdr:cNvPr id="653" name="楕円 652"/>
        <xdr:cNvSpPr/>
      </xdr:nvSpPr>
      <xdr:spPr>
        <a:xfrm>
          <a:off x="12525375" y="12856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59690</xdr:rowOff>
    </xdr:from>
    <xdr:ext cx="466090" cy="255905"/>
    <xdr:sp macro="" textlink="">
      <xdr:nvSpPr>
        <xdr:cNvPr id="654" name="テキスト ボックス 653"/>
        <xdr:cNvSpPr txBox="1"/>
      </xdr:nvSpPr>
      <xdr:spPr>
        <a:xfrm>
          <a:off x="12357100" y="1294384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127000</xdr:rowOff>
    </xdr:from>
    <xdr:to xmlns:xdr="http://schemas.openxmlformats.org/drawingml/2006/spreadsheetDrawing">
      <xdr:col>67</xdr:col>
      <xdr:colOff>101600</xdr:colOff>
      <xdr:row>78</xdr:row>
      <xdr:rowOff>57150</xdr:rowOff>
    </xdr:to>
    <xdr:sp macro="" textlink="">
      <xdr:nvSpPr>
        <xdr:cNvPr id="655" name="楕円 654"/>
        <xdr:cNvSpPr/>
      </xdr:nvSpPr>
      <xdr:spPr>
        <a:xfrm>
          <a:off x="11699875" y="1284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47625</xdr:rowOff>
    </xdr:from>
    <xdr:ext cx="466090" cy="258445"/>
    <xdr:sp macro="" textlink="">
      <xdr:nvSpPr>
        <xdr:cNvPr id="656" name="テキスト ボックス 655"/>
        <xdr:cNvSpPr txBox="1"/>
      </xdr:nvSpPr>
      <xdr:spPr>
        <a:xfrm>
          <a:off x="11531600" y="129317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31115</xdr:rowOff>
    </xdr:to>
    <xdr:sp macro="" textlink="">
      <xdr:nvSpPr>
        <xdr:cNvPr id="657" name="正方形/長方形 656"/>
        <xdr:cNvSpPr/>
      </xdr:nvSpPr>
      <xdr:spPr>
        <a:xfrm>
          <a:off x="11414125" y="13766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1525250"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1525250"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246187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246187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3509625" y="14097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3509625" y="14293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4" name="正方形/長方形 663"/>
        <xdr:cNvSpPr/>
      </xdr:nvSpPr>
      <xdr:spPr>
        <a:xfrm>
          <a:off x="11414125" y="14560550"/>
          <a:ext cx="430212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4155"/>
    <xdr:sp macro="" textlink="">
      <xdr:nvSpPr>
        <xdr:cNvPr id="665" name="テキスト ボックス 664"/>
        <xdr:cNvSpPr txBox="1"/>
      </xdr:nvSpPr>
      <xdr:spPr>
        <a:xfrm>
          <a:off x="11376025" y="14375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6" name="直線コネクタ 665"/>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920" cy="255270"/>
    <xdr:sp macro="" textlink="">
      <xdr:nvSpPr>
        <xdr:cNvPr id="667" name="テキスト ボックス 666"/>
        <xdr:cNvSpPr txBox="1"/>
      </xdr:nvSpPr>
      <xdr:spPr>
        <a:xfrm>
          <a:off x="1118108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68" name="直線コネクタ 667"/>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27685" cy="259080"/>
    <xdr:sp macro="" textlink="">
      <xdr:nvSpPr>
        <xdr:cNvPr id="669" name="テキスト ボックス 668"/>
        <xdr:cNvSpPr txBox="1"/>
      </xdr:nvSpPr>
      <xdr:spPr>
        <a:xfrm>
          <a:off x="10930255"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0" name="直線コネクタ 669"/>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7685" cy="259080"/>
    <xdr:sp macro="" textlink="">
      <xdr:nvSpPr>
        <xdr:cNvPr id="671" name="テキスト ボックス 670"/>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2" name="直線コネクタ 671"/>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7685" cy="255270"/>
    <xdr:sp macro="" textlink="">
      <xdr:nvSpPr>
        <xdr:cNvPr id="673" name="テキスト ボックス 672"/>
        <xdr:cNvSpPr txBox="1"/>
      </xdr:nvSpPr>
      <xdr:spPr>
        <a:xfrm>
          <a:off x="109302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4" name="直線コネクタ 673"/>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5" name="テキスト ボックス 674"/>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62865</xdr:rowOff>
    </xdr:from>
    <xdr:to xmlns:xdr="http://schemas.openxmlformats.org/drawingml/2006/spreadsheetDrawing">
      <xdr:col>89</xdr:col>
      <xdr:colOff>174625</xdr:colOff>
      <xdr:row>90</xdr:row>
      <xdr:rowOff>62865</xdr:rowOff>
    </xdr:to>
    <xdr:cxnSp macro="">
      <xdr:nvCxnSpPr>
        <xdr:cNvPr id="676" name="直線コネクタ 675"/>
        <xdr:cNvCxnSpPr/>
      </xdr:nvCxnSpPr>
      <xdr:spPr>
        <a:xfrm>
          <a:off x="11414125" y="14928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5905"/>
    <xdr:sp macro="" textlink="">
      <xdr:nvSpPr>
        <xdr:cNvPr id="677" name="テキスト ボックス 676"/>
        <xdr:cNvSpPr txBox="1"/>
      </xdr:nvSpPr>
      <xdr:spPr>
        <a:xfrm>
          <a:off x="10866120" y="14792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8" name="直線コネクタ 677"/>
        <xdr:cNvCxnSpPr/>
      </xdr:nvCxnSpPr>
      <xdr:spPr>
        <a:xfrm>
          <a:off x="11414125" y="14560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4635"/>
    <xdr:sp macro="" textlink="">
      <xdr:nvSpPr>
        <xdr:cNvPr id="679" name="テキスト ボックス 678"/>
        <xdr:cNvSpPr txBox="1"/>
      </xdr:nvSpPr>
      <xdr:spPr>
        <a:xfrm>
          <a:off x="10866120" y="144246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80" name="公債費グラフ枠"/>
        <xdr:cNvSpPr/>
      </xdr:nvSpPr>
      <xdr:spPr>
        <a:xfrm>
          <a:off x="11414125" y="14560550"/>
          <a:ext cx="430212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17780</xdr:rowOff>
    </xdr:from>
    <xdr:to xmlns:xdr="http://schemas.openxmlformats.org/drawingml/2006/spreadsheetDrawing">
      <xdr:col>85</xdr:col>
      <xdr:colOff>126365</xdr:colOff>
      <xdr:row>99</xdr:row>
      <xdr:rowOff>102235</xdr:rowOff>
    </xdr:to>
    <xdr:cxnSp macro="">
      <xdr:nvCxnSpPr>
        <xdr:cNvPr id="681" name="直線コネクタ 680"/>
        <xdr:cNvCxnSpPr/>
      </xdr:nvCxnSpPr>
      <xdr:spPr>
        <a:xfrm flipV="1">
          <a:off x="14968220" y="14883130"/>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106045</xdr:rowOff>
    </xdr:from>
    <xdr:ext cx="534670" cy="259080"/>
    <xdr:sp macro="" textlink="">
      <xdr:nvSpPr>
        <xdr:cNvPr id="682" name="公債費最小値テキスト"/>
        <xdr:cNvSpPr txBox="1"/>
      </xdr:nvSpPr>
      <xdr:spPr>
        <a:xfrm>
          <a:off x="15017750" y="1650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102235</xdr:rowOff>
    </xdr:from>
    <xdr:to xmlns:xdr="http://schemas.openxmlformats.org/drawingml/2006/spreadsheetDrawing">
      <xdr:col>86</xdr:col>
      <xdr:colOff>25400</xdr:colOff>
      <xdr:row>99</xdr:row>
      <xdr:rowOff>102235</xdr:rowOff>
    </xdr:to>
    <xdr:cxnSp macro="">
      <xdr:nvCxnSpPr>
        <xdr:cNvPr id="683" name="直線コネクタ 682"/>
        <xdr:cNvCxnSpPr/>
      </xdr:nvCxnSpPr>
      <xdr:spPr>
        <a:xfrm>
          <a:off x="14881225" y="16504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135255</xdr:rowOff>
    </xdr:from>
    <xdr:ext cx="598805" cy="258445"/>
    <xdr:sp macro="" textlink="">
      <xdr:nvSpPr>
        <xdr:cNvPr id="684" name="公債費最大値テキスト"/>
        <xdr:cNvSpPr txBox="1"/>
      </xdr:nvSpPr>
      <xdr:spPr>
        <a:xfrm>
          <a:off x="15017750" y="14670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17780</xdr:rowOff>
    </xdr:from>
    <xdr:to xmlns:xdr="http://schemas.openxmlformats.org/drawingml/2006/spreadsheetDrawing">
      <xdr:col>86</xdr:col>
      <xdr:colOff>25400</xdr:colOff>
      <xdr:row>90</xdr:row>
      <xdr:rowOff>17780</xdr:rowOff>
    </xdr:to>
    <xdr:cxnSp macro="">
      <xdr:nvCxnSpPr>
        <xdr:cNvPr id="685" name="直線コネクタ 684"/>
        <xdr:cNvCxnSpPr/>
      </xdr:nvCxnSpPr>
      <xdr:spPr>
        <a:xfrm>
          <a:off x="14881225" y="14883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22225</xdr:rowOff>
    </xdr:from>
    <xdr:to xmlns:xdr="http://schemas.openxmlformats.org/drawingml/2006/spreadsheetDrawing">
      <xdr:col>85</xdr:col>
      <xdr:colOff>127000</xdr:colOff>
      <xdr:row>94</xdr:row>
      <xdr:rowOff>76200</xdr:rowOff>
    </xdr:to>
    <xdr:cxnSp macro="">
      <xdr:nvCxnSpPr>
        <xdr:cNvPr id="686" name="直線コネクタ 685"/>
        <xdr:cNvCxnSpPr/>
      </xdr:nvCxnSpPr>
      <xdr:spPr>
        <a:xfrm>
          <a:off x="14195425" y="15567025"/>
          <a:ext cx="7747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74930</xdr:rowOff>
    </xdr:from>
    <xdr:ext cx="534670" cy="255270"/>
    <xdr:sp macro="" textlink="">
      <xdr:nvSpPr>
        <xdr:cNvPr id="687" name="公債費平均値テキスト"/>
        <xdr:cNvSpPr txBox="1"/>
      </xdr:nvSpPr>
      <xdr:spPr>
        <a:xfrm>
          <a:off x="15017750" y="159626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96520</xdr:rowOff>
    </xdr:from>
    <xdr:to xmlns:xdr="http://schemas.openxmlformats.org/drawingml/2006/spreadsheetDrawing">
      <xdr:col>85</xdr:col>
      <xdr:colOff>174625</xdr:colOff>
      <xdr:row>97</xdr:row>
      <xdr:rowOff>26670</xdr:rowOff>
    </xdr:to>
    <xdr:sp macro="" textlink="">
      <xdr:nvSpPr>
        <xdr:cNvPr id="688" name="フローチャート: 判断 687"/>
        <xdr:cNvSpPr/>
      </xdr:nvSpPr>
      <xdr:spPr>
        <a:xfrm>
          <a:off x="14919325" y="159842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22225</xdr:rowOff>
    </xdr:from>
    <xdr:to xmlns:xdr="http://schemas.openxmlformats.org/drawingml/2006/spreadsheetDrawing">
      <xdr:col>81</xdr:col>
      <xdr:colOff>50800</xdr:colOff>
      <xdr:row>94</xdr:row>
      <xdr:rowOff>124460</xdr:rowOff>
    </xdr:to>
    <xdr:cxnSp macro="">
      <xdr:nvCxnSpPr>
        <xdr:cNvPr id="689" name="直線コネクタ 688"/>
        <xdr:cNvCxnSpPr/>
      </xdr:nvCxnSpPr>
      <xdr:spPr>
        <a:xfrm flipV="1">
          <a:off x="13385800" y="15567025"/>
          <a:ext cx="80962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34925</xdr:rowOff>
    </xdr:from>
    <xdr:to xmlns:xdr="http://schemas.openxmlformats.org/drawingml/2006/spreadsheetDrawing">
      <xdr:col>81</xdr:col>
      <xdr:colOff>101600</xdr:colOff>
      <xdr:row>96</xdr:row>
      <xdr:rowOff>136525</xdr:rowOff>
    </xdr:to>
    <xdr:sp macro="" textlink="">
      <xdr:nvSpPr>
        <xdr:cNvPr id="690" name="フローチャート: 判断 689"/>
        <xdr:cNvSpPr/>
      </xdr:nvSpPr>
      <xdr:spPr>
        <a:xfrm>
          <a:off x="14144625"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127635</xdr:rowOff>
    </xdr:from>
    <xdr:ext cx="530860" cy="259080"/>
    <xdr:sp macro="" textlink="">
      <xdr:nvSpPr>
        <xdr:cNvPr id="691" name="テキスト ボックス 690"/>
        <xdr:cNvSpPr txBox="1"/>
      </xdr:nvSpPr>
      <xdr:spPr>
        <a:xfrm>
          <a:off x="13959840" y="16015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94</xdr:row>
      <xdr:rowOff>124460</xdr:rowOff>
    </xdr:from>
    <xdr:to xmlns:xdr="http://schemas.openxmlformats.org/drawingml/2006/spreadsheetDrawing">
      <xdr:col>76</xdr:col>
      <xdr:colOff>114300</xdr:colOff>
      <xdr:row>95</xdr:row>
      <xdr:rowOff>1905</xdr:rowOff>
    </xdr:to>
    <xdr:cxnSp macro="">
      <xdr:nvCxnSpPr>
        <xdr:cNvPr id="692" name="直線コネクタ 691"/>
        <xdr:cNvCxnSpPr/>
      </xdr:nvCxnSpPr>
      <xdr:spPr>
        <a:xfrm flipV="1">
          <a:off x="12573000" y="15669260"/>
          <a:ext cx="812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55245</xdr:rowOff>
    </xdr:from>
    <xdr:to xmlns:xdr="http://schemas.openxmlformats.org/drawingml/2006/spreadsheetDrawing">
      <xdr:col>76</xdr:col>
      <xdr:colOff>165100</xdr:colOff>
      <xdr:row>96</xdr:row>
      <xdr:rowOff>156845</xdr:rowOff>
    </xdr:to>
    <xdr:sp macro="" textlink="">
      <xdr:nvSpPr>
        <xdr:cNvPr id="693" name="フローチャート: 判断 692"/>
        <xdr:cNvSpPr/>
      </xdr:nvSpPr>
      <xdr:spPr>
        <a:xfrm>
          <a:off x="13335000" y="1594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147955</xdr:rowOff>
    </xdr:from>
    <xdr:ext cx="530860" cy="258445"/>
    <xdr:sp macro="" textlink="">
      <xdr:nvSpPr>
        <xdr:cNvPr id="694" name="テキスト ボックス 693"/>
        <xdr:cNvSpPr txBox="1"/>
      </xdr:nvSpPr>
      <xdr:spPr>
        <a:xfrm>
          <a:off x="13134340" y="160356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136525</xdr:rowOff>
    </xdr:from>
    <xdr:to xmlns:xdr="http://schemas.openxmlformats.org/drawingml/2006/spreadsheetDrawing">
      <xdr:col>71</xdr:col>
      <xdr:colOff>174625</xdr:colOff>
      <xdr:row>95</xdr:row>
      <xdr:rowOff>1905</xdr:rowOff>
    </xdr:to>
    <xdr:cxnSp macro="">
      <xdr:nvCxnSpPr>
        <xdr:cNvPr id="695" name="直線コネクタ 694"/>
        <xdr:cNvCxnSpPr/>
      </xdr:nvCxnSpPr>
      <xdr:spPr>
        <a:xfrm>
          <a:off x="11750675" y="1568132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86360</xdr:rowOff>
    </xdr:from>
    <xdr:to xmlns:xdr="http://schemas.openxmlformats.org/drawingml/2006/spreadsheetDrawing">
      <xdr:col>72</xdr:col>
      <xdr:colOff>38100</xdr:colOff>
      <xdr:row>97</xdr:row>
      <xdr:rowOff>15875</xdr:rowOff>
    </xdr:to>
    <xdr:sp macro="" textlink="">
      <xdr:nvSpPr>
        <xdr:cNvPr id="696" name="フローチャート: 判断 695"/>
        <xdr:cNvSpPr/>
      </xdr:nvSpPr>
      <xdr:spPr>
        <a:xfrm>
          <a:off x="12525375" y="159740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6985</xdr:rowOff>
    </xdr:from>
    <xdr:ext cx="530860" cy="255270"/>
    <xdr:sp macro="" textlink="">
      <xdr:nvSpPr>
        <xdr:cNvPr id="697" name="テキスト ボックス 696"/>
        <xdr:cNvSpPr txBox="1"/>
      </xdr:nvSpPr>
      <xdr:spPr>
        <a:xfrm>
          <a:off x="12324715" y="160661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145415</xdr:rowOff>
    </xdr:from>
    <xdr:to xmlns:xdr="http://schemas.openxmlformats.org/drawingml/2006/spreadsheetDrawing">
      <xdr:col>67</xdr:col>
      <xdr:colOff>101600</xdr:colOff>
      <xdr:row>97</xdr:row>
      <xdr:rowOff>75565</xdr:rowOff>
    </xdr:to>
    <xdr:sp macro="" textlink="">
      <xdr:nvSpPr>
        <xdr:cNvPr id="698" name="フローチャート: 判断 697"/>
        <xdr:cNvSpPr/>
      </xdr:nvSpPr>
      <xdr:spPr>
        <a:xfrm>
          <a:off x="11699875" y="1603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66675</xdr:rowOff>
    </xdr:from>
    <xdr:ext cx="530860" cy="255270"/>
    <xdr:sp macro="" textlink="">
      <xdr:nvSpPr>
        <xdr:cNvPr id="699" name="テキスト ボックス 698"/>
        <xdr:cNvSpPr txBox="1"/>
      </xdr:nvSpPr>
      <xdr:spPr>
        <a:xfrm>
          <a:off x="11515090" y="16125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3" name="テキスト ボックス 702"/>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25400</xdr:rowOff>
    </xdr:from>
    <xdr:to xmlns:xdr="http://schemas.openxmlformats.org/drawingml/2006/spreadsheetDrawing">
      <xdr:col>85</xdr:col>
      <xdr:colOff>174625</xdr:colOff>
      <xdr:row>94</xdr:row>
      <xdr:rowOff>127000</xdr:rowOff>
    </xdr:to>
    <xdr:sp macro="" textlink="">
      <xdr:nvSpPr>
        <xdr:cNvPr id="705" name="楕円 704"/>
        <xdr:cNvSpPr/>
      </xdr:nvSpPr>
      <xdr:spPr>
        <a:xfrm>
          <a:off x="14919325" y="15570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93</xdr:row>
      <xdr:rowOff>48260</xdr:rowOff>
    </xdr:from>
    <xdr:ext cx="534670" cy="259080"/>
    <xdr:sp macro="" textlink="">
      <xdr:nvSpPr>
        <xdr:cNvPr id="706" name="公債費該当値テキスト"/>
        <xdr:cNvSpPr txBox="1"/>
      </xdr:nvSpPr>
      <xdr:spPr>
        <a:xfrm>
          <a:off x="15017750" y="15421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143510</xdr:rowOff>
    </xdr:from>
    <xdr:to xmlns:xdr="http://schemas.openxmlformats.org/drawingml/2006/spreadsheetDrawing">
      <xdr:col>81</xdr:col>
      <xdr:colOff>101600</xdr:colOff>
      <xdr:row>94</xdr:row>
      <xdr:rowOff>73025</xdr:rowOff>
    </xdr:to>
    <xdr:sp macro="" textlink="">
      <xdr:nvSpPr>
        <xdr:cNvPr id="707" name="楕円 706"/>
        <xdr:cNvSpPr/>
      </xdr:nvSpPr>
      <xdr:spPr>
        <a:xfrm>
          <a:off x="14144625" y="15516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89535</xdr:rowOff>
    </xdr:from>
    <xdr:ext cx="530860" cy="255270"/>
    <xdr:sp macro="" textlink="">
      <xdr:nvSpPr>
        <xdr:cNvPr id="708" name="テキスト ボックス 707"/>
        <xdr:cNvSpPr txBox="1"/>
      </xdr:nvSpPr>
      <xdr:spPr>
        <a:xfrm>
          <a:off x="13959840" y="15291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73660</xdr:rowOff>
    </xdr:from>
    <xdr:to xmlns:xdr="http://schemas.openxmlformats.org/drawingml/2006/spreadsheetDrawing">
      <xdr:col>76</xdr:col>
      <xdr:colOff>165100</xdr:colOff>
      <xdr:row>95</xdr:row>
      <xdr:rowOff>3810</xdr:rowOff>
    </xdr:to>
    <xdr:sp macro="" textlink="">
      <xdr:nvSpPr>
        <xdr:cNvPr id="709" name="楕円 708"/>
        <xdr:cNvSpPr/>
      </xdr:nvSpPr>
      <xdr:spPr>
        <a:xfrm>
          <a:off x="13335000" y="1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20320</xdr:rowOff>
    </xdr:from>
    <xdr:ext cx="530860" cy="255270"/>
    <xdr:sp macro="" textlink="">
      <xdr:nvSpPr>
        <xdr:cNvPr id="710" name="テキスト ボックス 709"/>
        <xdr:cNvSpPr txBox="1"/>
      </xdr:nvSpPr>
      <xdr:spPr>
        <a:xfrm>
          <a:off x="13134340" y="15393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122555</xdr:rowOff>
    </xdr:from>
    <xdr:to xmlns:xdr="http://schemas.openxmlformats.org/drawingml/2006/spreadsheetDrawing">
      <xdr:col>72</xdr:col>
      <xdr:colOff>38100</xdr:colOff>
      <xdr:row>95</xdr:row>
      <xdr:rowOff>52705</xdr:rowOff>
    </xdr:to>
    <xdr:sp macro="" textlink="">
      <xdr:nvSpPr>
        <xdr:cNvPr id="711" name="楕円 710"/>
        <xdr:cNvSpPr/>
      </xdr:nvSpPr>
      <xdr:spPr>
        <a:xfrm>
          <a:off x="12525375" y="156673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69215</xdr:rowOff>
    </xdr:from>
    <xdr:ext cx="530860" cy="259080"/>
    <xdr:sp macro="" textlink="">
      <xdr:nvSpPr>
        <xdr:cNvPr id="712" name="テキスト ボックス 711"/>
        <xdr:cNvSpPr txBox="1"/>
      </xdr:nvSpPr>
      <xdr:spPr>
        <a:xfrm>
          <a:off x="12324715" y="15442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86360</xdr:rowOff>
    </xdr:from>
    <xdr:to xmlns:xdr="http://schemas.openxmlformats.org/drawingml/2006/spreadsheetDrawing">
      <xdr:col>67</xdr:col>
      <xdr:colOff>101600</xdr:colOff>
      <xdr:row>95</xdr:row>
      <xdr:rowOff>15875</xdr:rowOff>
    </xdr:to>
    <xdr:sp macro="" textlink="">
      <xdr:nvSpPr>
        <xdr:cNvPr id="713" name="楕円 712"/>
        <xdr:cNvSpPr/>
      </xdr:nvSpPr>
      <xdr:spPr>
        <a:xfrm>
          <a:off x="11699875" y="15631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32385</xdr:rowOff>
    </xdr:from>
    <xdr:ext cx="530860" cy="255270"/>
    <xdr:sp macro="" textlink="">
      <xdr:nvSpPr>
        <xdr:cNvPr id="714" name="テキスト ボックス 713"/>
        <xdr:cNvSpPr txBox="1"/>
      </xdr:nvSpPr>
      <xdr:spPr>
        <a:xfrm>
          <a:off x="11515090" y="15405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15" name="正方形/長方形 714"/>
        <xdr:cNvSpPr/>
      </xdr:nvSpPr>
      <xdr:spPr>
        <a:xfrm>
          <a:off x="167640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22" name="正方形/長方形 721"/>
        <xdr:cNvSpPr/>
      </xdr:nvSpPr>
      <xdr:spPr>
        <a:xfrm>
          <a:off x="167640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24155"/>
    <xdr:sp macro="" textlink="">
      <xdr:nvSpPr>
        <xdr:cNvPr id="723" name="テキスト ボックス 722"/>
        <xdr:cNvSpPr txBox="1"/>
      </xdr:nvSpPr>
      <xdr:spPr>
        <a:xfrm>
          <a:off x="16741775" y="4469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24" name="直線コネクタ 723"/>
        <xdr:cNvCxnSpPr/>
      </xdr:nvCxnSpPr>
      <xdr:spPr>
        <a:xfrm>
          <a:off x="167640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5" name="直線コネクタ 724"/>
        <xdr:cNvCxnSpPr/>
      </xdr:nvCxnSpPr>
      <xdr:spPr>
        <a:xfrm>
          <a:off x="16764000" y="6305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8920" cy="254635"/>
    <xdr:sp macro="" textlink="">
      <xdr:nvSpPr>
        <xdr:cNvPr id="726" name="テキスト ボックス 725"/>
        <xdr:cNvSpPr txBox="1"/>
      </xdr:nvSpPr>
      <xdr:spPr>
        <a:xfrm>
          <a:off x="16546830" y="6169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7" name="直線コネクタ 726"/>
        <xdr:cNvCxnSpPr/>
      </xdr:nvCxnSpPr>
      <xdr:spPr>
        <a:xfrm>
          <a:off x="16764000" y="5759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27685" cy="257810"/>
    <xdr:sp macro="" textlink="">
      <xdr:nvSpPr>
        <xdr:cNvPr id="728" name="テキスト ボックス 727"/>
        <xdr:cNvSpPr txBox="1"/>
      </xdr:nvSpPr>
      <xdr:spPr>
        <a:xfrm>
          <a:off x="16280130" y="56197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81915</xdr:rowOff>
    </xdr:from>
    <xdr:to xmlns:xdr="http://schemas.openxmlformats.org/drawingml/2006/spreadsheetDrawing">
      <xdr:col>120</xdr:col>
      <xdr:colOff>114300</xdr:colOff>
      <xdr:row>31</xdr:row>
      <xdr:rowOff>81915</xdr:rowOff>
    </xdr:to>
    <xdr:cxnSp macro="">
      <xdr:nvCxnSpPr>
        <xdr:cNvPr id="729" name="直線コネクタ 728"/>
        <xdr:cNvCxnSpPr/>
      </xdr:nvCxnSpPr>
      <xdr:spPr>
        <a:xfrm>
          <a:off x="16764000" y="5206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111125</xdr:rowOff>
    </xdr:from>
    <xdr:ext cx="527685" cy="257810"/>
    <xdr:sp macro="" textlink="">
      <xdr:nvSpPr>
        <xdr:cNvPr id="730" name="テキスト ボックス 729"/>
        <xdr:cNvSpPr txBox="1"/>
      </xdr:nvSpPr>
      <xdr:spPr>
        <a:xfrm>
          <a:off x="16280130" y="507047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27685" cy="254635"/>
    <xdr:sp macro="" textlink="">
      <xdr:nvSpPr>
        <xdr:cNvPr id="732" name="テキスト ボックス 731"/>
        <xdr:cNvSpPr txBox="1"/>
      </xdr:nvSpPr>
      <xdr:spPr>
        <a:xfrm>
          <a:off x="16280130" y="451866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81915</xdr:rowOff>
    </xdr:to>
    <xdr:sp macro="" textlink="">
      <xdr:nvSpPr>
        <xdr:cNvPr id="733" name="諸支出金グラフ枠"/>
        <xdr:cNvSpPr/>
      </xdr:nvSpPr>
      <xdr:spPr>
        <a:xfrm>
          <a:off x="167640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160020</xdr:rowOff>
    </xdr:from>
    <xdr:to xmlns:xdr="http://schemas.openxmlformats.org/drawingml/2006/spreadsheetDrawing">
      <xdr:col>116</xdr:col>
      <xdr:colOff>62865</xdr:colOff>
      <xdr:row>38</xdr:row>
      <xdr:rowOff>25400</xdr:rowOff>
    </xdr:to>
    <xdr:cxnSp macro="">
      <xdr:nvCxnSpPr>
        <xdr:cNvPr id="734" name="直線コネクタ 733"/>
        <xdr:cNvCxnSpPr/>
      </xdr:nvCxnSpPr>
      <xdr:spPr>
        <a:xfrm flipV="1">
          <a:off x="20318095" y="51193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54610</xdr:rowOff>
    </xdr:from>
    <xdr:ext cx="249555" cy="254635"/>
    <xdr:sp macro="" textlink="">
      <xdr:nvSpPr>
        <xdr:cNvPr id="735" name="諸支出金最小値テキスト"/>
        <xdr:cNvSpPr txBox="1"/>
      </xdr:nvSpPr>
      <xdr:spPr>
        <a:xfrm>
          <a:off x="20370800" y="633476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6" name="直線コネクタ 735"/>
        <xdr:cNvCxnSpPr/>
      </xdr:nvCxnSpPr>
      <xdr:spPr>
        <a:xfrm>
          <a:off x="20246975" y="6305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106680</xdr:rowOff>
    </xdr:from>
    <xdr:ext cx="534670" cy="258445"/>
    <xdr:sp macro="" textlink="">
      <xdr:nvSpPr>
        <xdr:cNvPr id="737" name="諸支出金最大値テキスト"/>
        <xdr:cNvSpPr txBox="1"/>
      </xdr:nvSpPr>
      <xdr:spPr>
        <a:xfrm>
          <a:off x="20370800" y="4900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160020</xdr:rowOff>
    </xdr:from>
    <xdr:to xmlns:xdr="http://schemas.openxmlformats.org/drawingml/2006/spreadsheetDrawing">
      <xdr:col>116</xdr:col>
      <xdr:colOff>152400</xdr:colOff>
      <xdr:row>30</xdr:row>
      <xdr:rowOff>160020</xdr:rowOff>
    </xdr:to>
    <xdr:cxnSp macro="">
      <xdr:nvCxnSpPr>
        <xdr:cNvPr id="738" name="直線コネクタ 737"/>
        <xdr:cNvCxnSpPr/>
      </xdr:nvCxnSpPr>
      <xdr:spPr>
        <a:xfrm>
          <a:off x="20246975" y="5119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25400</xdr:rowOff>
    </xdr:from>
    <xdr:to xmlns:xdr="http://schemas.openxmlformats.org/drawingml/2006/spreadsheetDrawing">
      <xdr:col>116</xdr:col>
      <xdr:colOff>63500</xdr:colOff>
      <xdr:row>38</xdr:row>
      <xdr:rowOff>25400</xdr:rowOff>
    </xdr:to>
    <xdr:cxnSp macro="">
      <xdr:nvCxnSpPr>
        <xdr:cNvPr id="739" name="直線コネクタ 738"/>
        <xdr:cNvCxnSpPr/>
      </xdr:nvCxnSpPr>
      <xdr:spPr>
        <a:xfrm>
          <a:off x="19558000" y="63055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142875</xdr:rowOff>
    </xdr:from>
    <xdr:ext cx="378460" cy="257810"/>
    <xdr:sp macro="" textlink="">
      <xdr:nvSpPr>
        <xdr:cNvPr id="740" name="諸支出金平均値テキスト"/>
        <xdr:cNvSpPr txBox="1"/>
      </xdr:nvSpPr>
      <xdr:spPr>
        <a:xfrm>
          <a:off x="20370800" y="609282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120015</xdr:rowOff>
    </xdr:from>
    <xdr:to xmlns:xdr="http://schemas.openxmlformats.org/drawingml/2006/spreadsheetDrawing">
      <xdr:col>116</xdr:col>
      <xdr:colOff>114300</xdr:colOff>
      <xdr:row>38</xdr:row>
      <xdr:rowOff>50800</xdr:rowOff>
    </xdr:to>
    <xdr:sp macro="" textlink="">
      <xdr:nvSpPr>
        <xdr:cNvPr id="741" name="フローチャート: 判断 740"/>
        <xdr:cNvSpPr/>
      </xdr:nvSpPr>
      <xdr:spPr>
        <a:xfrm>
          <a:off x="20269200" y="62350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174625</xdr:colOff>
      <xdr:row>38</xdr:row>
      <xdr:rowOff>25400</xdr:rowOff>
    </xdr:to>
    <xdr:cxnSp macro="">
      <xdr:nvCxnSpPr>
        <xdr:cNvPr id="742" name="直線コネクタ 741"/>
        <xdr:cNvCxnSpPr/>
      </xdr:nvCxnSpPr>
      <xdr:spPr>
        <a:xfrm>
          <a:off x="18735675" y="63055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92075</xdr:rowOff>
    </xdr:from>
    <xdr:to xmlns:xdr="http://schemas.openxmlformats.org/drawingml/2006/spreadsheetDrawing">
      <xdr:col>112</xdr:col>
      <xdr:colOff>38100</xdr:colOff>
      <xdr:row>38</xdr:row>
      <xdr:rowOff>22225</xdr:rowOff>
    </xdr:to>
    <xdr:sp macro="" textlink="">
      <xdr:nvSpPr>
        <xdr:cNvPr id="743" name="フローチャート: 判断 742"/>
        <xdr:cNvSpPr/>
      </xdr:nvSpPr>
      <xdr:spPr>
        <a:xfrm>
          <a:off x="19510375" y="62071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36</xdr:row>
      <xdr:rowOff>38735</xdr:rowOff>
    </xdr:from>
    <xdr:ext cx="378460" cy="258445"/>
    <xdr:sp macro="" textlink="">
      <xdr:nvSpPr>
        <xdr:cNvPr id="744" name="テキスト ボックス 743"/>
        <xdr:cNvSpPr txBox="1"/>
      </xdr:nvSpPr>
      <xdr:spPr>
        <a:xfrm>
          <a:off x="19383375" y="59886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5" name="直線コネクタ 744"/>
        <xdr:cNvCxnSpPr/>
      </xdr:nvCxnSpPr>
      <xdr:spPr>
        <a:xfrm>
          <a:off x="17926050" y="63055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88900</xdr:rowOff>
    </xdr:from>
    <xdr:to xmlns:xdr="http://schemas.openxmlformats.org/drawingml/2006/spreadsheetDrawing">
      <xdr:col>107</xdr:col>
      <xdr:colOff>101600</xdr:colOff>
      <xdr:row>38</xdr:row>
      <xdr:rowOff>19050</xdr:rowOff>
    </xdr:to>
    <xdr:sp macro="" textlink="">
      <xdr:nvSpPr>
        <xdr:cNvPr id="746" name="フローチャート: 判断 745"/>
        <xdr:cNvSpPr/>
      </xdr:nvSpPr>
      <xdr:spPr>
        <a:xfrm>
          <a:off x="18684875"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35560</xdr:rowOff>
    </xdr:from>
    <xdr:ext cx="466090" cy="258445"/>
    <xdr:sp macro="" textlink="">
      <xdr:nvSpPr>
        <xdr:cNvPr id="747" name="テキスト ボックス 746"/>
        <xdr:cNvSpPr txBox="1"/>
      </xdr:nvSpPr>
      <xdr:spPr>
        <a:xfrm>
          <a:off x="18516600" y="59855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25400</xdr:rowOff>
    </xdr:from>
    <xdr:to xmlns:xdr="http://schemas.openxmlformats.org/drawingml/2006/spreadsheetDrawing">
      <xdr:col>102</xdr:col>
      <xdr:colOff>114300</xdr:colOff>
      <xdr:row>38</xdr:row>
      <xdr:rowOff>25400</xdr:rowOff>
    </xdr:to>
    <xdr:cxnSp macro="">
      <xdr:nvCxnSpPr>
        <xdr:cNvPr id="748" name="直線コネクタ 747"/>
        <xdr:cNvCxnSpPr/>
      </xdr:nvCxnSpPr>
      <xdr:spPr>
        <a:xfrm>
          <a:off x="17113250" y="63055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101600</xdr:rowOff>
    </xdr:from>
    <xdr:to xmlns:xdr="http://schemas.openxmlformats.org/drawingml/2006/spreadsheetDrawing">
      <xdr:col>102</xdr:col>
      <xdr:colOff>165100</xdr:colOff>
      <xdr:row>38</xdr:row>
      <xdr:rowOff>31750</xdr:rowOff>
    </xdr:to>
    <xdr:sp macro="" textlink="">
      <xdr:nvSpPr>
        <xdr:cNvPr id="749" name="フローチャート: 判断 748"/>
        <xdr:cNvSpPr/>
      </xdr:nvSpPr>
      <xdr:spPr>
        <a:xfrm>
          <a:off x="17875250" y="621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48260</xdr:rowOff>
    </xdr:from>
    <xdr:ext cx="374650" cy="258445"/>
    <xdr:sp macro="" textlink="">
      <xdr:nvSpPr>
        <xdr:cNvPr id="750" name="テキスト ボックス 749"/>
        <xdr:cNvSpPr txBox="1"/>
      </xdr:nvSpPr>
      <xdr:spPr>
        <a:xfrm>
          <a:off x="17752695" y="5998210"/>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130810</xdr:rowOff>
    </xdr:from>
    <xdr:to xmlns:xdr="http://schemas.openxmlformats.org/drawingml/2006/spreadsheetDrawing">
      <xdr:col>98</xdr:col>
      <xdr:colOff>38100</xdr:colOff>
      <xdr:row>38</xdr:row>
      <xdr:rowOff>60960</xdr:rowOff>
    </xdr:to>
    <xdr:sp macro="" textlink="">
      <xdr:nvSpPr>
        <xdr:cNvPr id="751" name="フローチャート: 判断 750"/>
        <xdr:cNvSpPr/>
      </xdr:nvSpPr>
      <xdr:spPr>
        <a:xfrm>
          <a:off x="1706562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36</xdr:row>
      <xdr:rowOff>76835</xdr:rowOff>
    </xdr:from>
    <xdr:ext cx="378460" cy="257810"/>
    <xdr:sp macro="" textlink="">
      <xdr:nvSpPr>
        <xdr:cNvPr id="752" name="テキスト ボックス 751"/>
        <xdr:cNvSpPr txBox="1"/>
      </xdr:nvSpPr>
      <xdr:spPr>
        <a:xfrm>
          <a:off x="16938625" y="60267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8445"/>
    <xdr:sp macro="" textlink="">
      <xdr:nvSpPr>
        <xdr:cNvPr id="753" name="テキスト ボックス 752"/>
        <xdr:cNvSpPr txBox="1"/>
      </xdr:nvSpPr>
      <xdr:spPr>
        <a:xfrm>
          <a:off x="20145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79375</xdr:rowOff>
    </xdr:from>
    <xdr:ext cx="762000" cy="258445"/>
    <xdr:sp macro="" textlink="">
      <xdr:nvSpPr>
        <xdr:cNvPr id="754" name="テキスト ボックス 753"/>
        <xdr:cNvSpPr txBox="1"/>
      </xdr:nvSpPr>
      <xdr:spPr>
        <a:xfrm>
          <a:off x="19383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62000" cy="258445"/>
    <xdr:sp macro="" textlink="">
      <xdr:nvSpPr>
        <xdr:cNvPr id="755" name="テキスト ボックス 754"/>
        <xdr:cNvSpPr txBox="1"/>
      </xdr:nvSpPr>
      <xdr:spPr>
        <a:xfrm>
          <a:off x="18561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8445"/>
    <xdr:sp macro="" textlink="">
      <xdr:nvSpPr>
        <xdr:cNvPr id="756" name="テキスト ボックス 755"/>
        <xdr:cNvSpPr txBox="1"/>
      </xdr:nvSpPr>
      <xdr:spPr>
        <a:xfrm>
          <a:off x="17751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79375</xdr:rowOff>
    </xdr:from>
    <xdr:ext cx="762000" cy="258445"/>
    <xdr:sp macro="" textlink="">
      <xdr:nvSpPr>
        <xdr:cNvPr id="757" name="テキスト ボックス 756"/>
        <xdr:cNvSpPr txBox="1"/>
      </xdr:nvSpPr>
      <xdr:spPr>
        <a:xfrm>
          <a:off x="16938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145415</xdr:rowOff>
    </xdr:from>
    <xdr:to xmlns:xdr="http://schemas.openxmlformats.org/drawingml/2006/spreadsheetDrawing">
      <xdr:col>116</xdr:col>
      <xdr:colOff>114300</xdr:colOff>
      <xdr:row>38</xdr:row>
      <xdr:rowOff>75565</xdr:rowOff>
    </xdr:to>
    <xdr:sp macro="" textlink="">
      <xdr:nvSpPr>
        <xdr:cNvPr id="758" name="楕円 757"/>
        <xdr:cNvSpPr/>
      </xdr:nvSpPr>
      <xdr:spPr>
        <a:xfrm>
          <a:off x="20269200"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98425</xdr:rowOff>
    </xdr:from>
    <xdr:ext cx="249555" cy="255270"/>
    <xdr:sp macro="" textlink="">
      <xdr:nvSpPr>
        <xdr:cNvPr id="759" name="諸支出金該当値テキスト"/>
        <xdr:cNvSpPr txBox="1"/>
      </xdr:nvSpPr>
      <xdr:spPr>
        <a:xfrm>
          <a:off x="20370800" y="62134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145415</xdr:rowOff>
    </xdr:from>
    <xdr:to xmlns:xdr="http://schemas.openxmlformats.org/drawingml/2006/spreadsheetDrawing">
      <xdr:col>112</xdr:col>
      <xdr:colOff>38100</xdr:colOff>
      <xdr:row>38</xdr:row>
      <xdr:rowOff>75565</xdr:rowOff>
    </xdr:to>
    <xdr:sp macro="" textlink="">
      <xdr:nvSpPr>
        <xdr:cNvPr id="760" name="楕円 759"/>
        <xdr:cNvSpPr/>
      </xdr:nvSpPr>
      <xdr:spPr>
        <a:xfrm>
          <a:off x="19510375" y="6260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66675</xdr:rowOff>
    </xdr:from>
    <xdr:ext cx="245745" cy="258445"/>
    <xdr:sp macro="" textlink="">
      <xdr:nvSpPr>
        <xdr:cNvPr id="761" name="テキスト ボックス 760"/>
        <xdr:cNvSpPr txBox="1"/>
      </xdr:nvSpPr>
      <xdr:spPr>
        <a:xfrm>
          <a:off x="19436715" y="634682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145415</xdr:rowOff>
    </xdr:from>
    <xdr:to xmlns:xdr="http://schemas.openxmlformats.org/drawingml/2006/spreadsheetDrawing">
      <xdr:col>107</xdr:col>
      <xdr:colOff>101600</xdr:colOff>
      <xdr:row>38</xdr:row>
      <xdr:rowOff>75565</xdr:rowOff>
    </xdr:to>
    <xdr:sp macro="" textlink="">
      <xdr:nvSpPr>
        <xdr:cNvPr id="762" name="楕円 761"/>
        <xdr:cNvSpPr/>
      </xdr:nvSpPr>
      <xdr:spPr>
        <a:xfrm>
          <a:off x="18684875"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66675</xdr:rowOff>
    </xdr:from>
    <xdr:ext cx="245745" cy="258445"/>
    <xdr:sp macro="" textlink="">
      <xdr:nvSpPr>
        <xdr:cNvPr id="763" name="テキスト ボックス 762"/>
        <xdr:cNvSpPr txBox="1"/>
      </xdr:nvSpPr>
      <xdr:spPr>
        <a:xfrm>
          <a:off x="18627090" y="634682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145415</xdr:rowOff>
    </xdr:from>
    <xdr:to xmlns:xdr="http://schemas.openxmlformats.org/drawingml/2006/spreadsheetDrawing">
      <xdr:col>102</xdr:col>
      <xdr:colOff>165100</xdr:colOff>
      <xdr:row>38</xdr:row>
      <xdr:rowOff>75565</xdr:rowOff>
    </xdr:to>
    <xdr:sp macro="" textlink="">
      <xdr:nvSpPr>
        <xdr:cNvPr id="764" name="楕円 763"/>
        <xdr:cNvSpPr/>
      </xdr:nvSpPr>
      <xdr:spPr>
        <a:xfrm>
          <a:off x="17875250"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38</xdr:row>
      <xdr:rowOff>66675</xdr:rowOff>
    </xdr:from>
    <xdr:ext cx="249555" cy="258445"/>
    <xdr:sp macro="" textlink="">
      <xdr:nvSpPr>
        <xdr:cNvPr id="765" name="テキスト ボックス 764"/>
        <xdr:cNvSpPr txBox="1"/>
      </xdr:nvSpPr>
      <xdr:spPr>
        <a:xfrm>
          <a:off x="17811750" y="63468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145415</xdr:rowOff>
    </xdr:from>
    <xdr:to xmlns:xdr="http://schemas.openxmlformats.org/drawingml/2006/spreadsheetDrawing">
      <xdr:col>98</xdr:col>
      <xdr:colOff>38100</xdr:colOff>
      <xdr:row>38</xdr:row>
      <xdr:rowOff>75565</xdr:rowOff>
    </xdr:to>
    <xdr:sp macro="" textlink="">
      <xdr:nvSpPr>
        <xdr:cNvPr id="766" name="楕円 765"/>
        <xdr:cNvSpPr/>
      </xdr:nvSpPr>
      <xdr:spPr>
        <a:xfrm>
          <a:off x="17065625" y="6260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66675</xdr:rowOff>
    </xdr:from>
    <xdr:ext cx="245745" cy="258445"/>
    <xdr:sp macro="" textlink="">
      <xdr:nvSpPr>
        <xdr:cNvPr id="767" name="テキスト ボックス 766"/>
        <xdr:cNvSpPr txBox="1"/>
      </xdr:nvSpPr>
      <xdr:spPr>
        <a:xfrm>
          <a:off x="16991965" y="634682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68" name="正方形/長方形 767"/>
        <xdr:cNvSpPr/>
      </xdr:nvSpPr>
      <xdr:spPr>
        <a:xfrm>
          <a:off x="167640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75" name="正方形/長方形 774"/>
        <xdr:cNvSpPr/>
      </xdr:nvSpPr>
      <xdr:spPr>
        <a:xfrm>
          <a:off x="167640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24155"/>
    <xdr:sp macro="" textlink="">
      <xdr:nvSpPr>
        <xdr:cNvPr id="776" name="テキスト ボックス 775"/>
        <xdr:cNvSpPr txBox="1"/>
      </xdr:nvSpPr>
      <xdr:spPr>
        <a:xfrm>
          <a:off x="16741775" y="777176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77" name="直線コネクタ 776"/>
        <xdr:cNvCxnSpPr/>
      </xdr:nvCxnSpPr>
      <xdr:spPr>
        <a:xfrm>
          <a:off x="167640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8" name="直線コネクタ 777"/>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7810"/>
    <xdr:sp macro="" textlink="">
      <xdr:nvSpPr>
        <xdr:cNvPr id="779" name="テキスト ボックス 778"/>
        <xdr:cNvSpPr txBox="1"/>
      </xdr:nvSpPr>
      <xdr:spPr>
        <a:xfrm>
          <a:off x="16546830" y="892175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4635"/>
    <xdr:sp macro="" textlink="">
      <xdr:nvSpPr>
        <xdr:cNvPr id="781" name="テキスト ボックス 780"/>
        <xdr:cNvSpPr txBox="1"/>
      </xdr:nvSpPr>
      <xdr:spPr>
        <a:xfrm>
          <a:off x="16546830" y="78206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81915</xdr:rowOff>
    </xdr:to>
    <xdr:sp macro="" textlink="">
      <xdr:nvSpPr>
        <xdr:cNvPr id="782" name="前年度繰上充用金グラフ枠"/>
        <xdr:cNvSpPr/>
      </xdr:nvSpPr>
      <xdr:spPr>
        <a:xfrm>
          <a:off x="167640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3" name="直線コネクタ 782"/>
        <xdr:cNvCxnSpPr/>
      </xdr:nvCxnSpPr>
      <xdr:spPr>
        <a:xfrm>
          <a:off x="2031809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58445"/>
    <xdr:sp macro="" textlink="">
      <xdr:nvSpPr>
        <xdr:cNvPr id="784" name="前年度繰上充用金最小値テキスト"/>
        <xdr:cNvSpPr txBox="1"/>
      </xdr:nvSpPr>
      <xdr:spPr>
        <a:xfrm>
          <a:off x="2037080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58445"/>
    <xdr:sp macro="" textlink="">
      <xdr:nvSpPr>
        <xdr:cNvPr id="786" name="前年度繰上充用金最大値テキスト"/>
        <xdr:cNvSpPr txBox="1"/>
      </xdr:nvSpPr>
      <xdr:spPr>
        <a:xfrm>
          <a:off x="20370800" y="87661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788" name="直線コネクタ 787"/>
        <xdr:cNvCxnSpPr/>
      </xdr:nvCxnSpPr>
      <xdr:spPr>
        <a:xfrm>
          <a:off x="19558000" y="90614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66675</xdr:rowOff>
    </xdr:from>
    <xdr:ext cx="249555" cy="258445"/>
    <xdr:sp macro="" textlink="">
      <xdr:nvSpPr>
        <xdr:cNvPr id="789" name="前年度繰上充用金平均値テキスト"/>
        <xdr:cNvSpPr txBox="1"/>
      </xdr:nvSpPr>
      <xdr:spPr>
        <a:xfrm>
          <a:off x="20370800" y="8988425"/>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0" name="フローチャート: 判断 789"/>
        <xdr:cNvSpPr/>
      </xdr:nvSpPr>
      <xdr:spPr>
        <a:xfrm>
          <a:off x="202692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791" name="直線コネクタ 790"/>
        <xdr:cNvCxnSpPr/>
      </xdr:nvCxnSpPr>
      <xdr:spPr>
        <a:xfrm>
          <a:off x="18735675" y="90614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2" name="フローチャート: 判断 791"/>
        <xdr:cNvSpPr/>
      </xdr:nvSpPr>
      <xdr:spPr>
        <a:xfrm>
          <a:off x="1951037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5745" cy="258445"/>
    <xdr:sp macro="" textlink="">
      <xdr:nvSpPr>
        <xdr:cNvPr id="793" name="テキスト ボックス 792"/>
        <xdr:cNvSpPr txBox="1"/>
      </xdr:nvSpPr>
      <xdr:spPr>
        <a:xfrm>
          <a:off x="19436715" y="909637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4" name="直線コネクタ 793"/>
        <xdr:cNvCxnSpPr/>
      </xdr:nvCxnSpPr>
      <xdr:spPr>
        <a:xfrm>
          <a:off x="17926050" y="90614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5" name="フローチャート: 判断 794"/>
        <xdr:cNvSpPr/>
      </xdr:nvSpPr>
      <xdr:spPr>
        <a:xfrm>
          <a:off x="1868487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5745" cy="258445"/>
    <xdr:sp macro="" textlink="">
      <xdr:nvSpPr>
        <xdr:cNvPr id="796" name="テキスト ボックス 795"/>
        <xdr:cNvSpPr txBox="1"/>
      </xdr:nvSpPr>
      <xdr:spPr>
        <a:xfrm>
          <a:off x="18627090" y="909637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797" name="直線コネクタ 796"/>
        <xdr:cNvCxnSpPr/>
      </xdr:nvCxnSpPr>
      <xdr:spPr>
        <a:xfrm>
          <a:off x="17113250" y="90614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8" name="フローチャート: 判断 797"/>
        <xdr:cNvSpPr/>
      </xdr:nvSpPr>
      <xdr:spPr>
        <a:xfrm>
          <a:off x="178752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58445"/>
    <xdr:sp macro="" textlink="">
      <xdr:nvSpPr>
        <xdr:cNvPr id="799" name="テキスト ボックス 798"/>
        <xdr:cNvSpPr txBox="1"/>
      </xdr:nvSpPr>
      <xdr:spPr>
        <a:xfrm>
          <a:off x="1781175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0" name="フローチャート: 判断 799"/>
        <xdr:cNvSpPr/>
      </xdr:nvSpPr>
      <xdr:spPr>
        <a:xfrm>
          <a:off x="1706562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5745" cy="258445"/>
    <xdr:sp macro="" textlink="">
      <xdr:nvSpPr>
        <xdr:cNvPr id="801" name="テキスト ボックス 800"/>
        <xdr:cNvSpPr txBox="1"/>
      </xdr:nvSpPr>
      <xdr:spPr>
        <a:xfrm>
          <a:off x="16991965" y="9096375"/>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8445"/>
    <xdr:sp macro="" textlink="">
      <xdr:nvSpPr>
        <xdr:cNvPr id="802" name="テキスト ボックス 801"/>
        <xdr:cNvSpPr txBox="1"/>
      </xdr:nvSpPr>
      <xdr:spPr>
        <a:xfrm>
          <a:off x="20145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79375</xdr:rowOff>
    </xdr:from>
    <xdr:ext cx="762000" cy="258445"/>
    <xdr:sp macro="" textlink="">
      <xdr:nvSpPr>
        <xdr:cNvPr id="803" name="テキスト ボックス 802"/>
        <xdr:cNvSpPr txBox="1"/>
      </xdr:nvSpPr>
      <xdr:spPr>
        <a:xfrm>
          <a:off x="19383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62000" cy="258445"/>
    <xdr:sp macro="" textlink="">
      <xdr:nvSpPr>
        <xdr:cNvPr id="804" name="テキスト ボックス 803"/>
        <xdr:cNvSpPr txBox="1"/>
      </xdr:nvSpPr>
      <xdr:spPr>
        <a:xfrm>
          <a:off x="18561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8445"/>
    <xdr:sp macro="" textlink="">
      <xdr:nvSpPr>
        <xdr:cNvPr id="805" name="テキスト ボックス 804"/>
        <xdr:cNvSpPr txBox="1"/>
      </xdr:nvSpPr>
      <xdr:spPr>
        <a:xfrm>
          <a:off x="17751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79375</xdr:rowOff>
    </xdr:from>
    <xdr:ext cx="762000" cy="258445"/>
    <xdr:sp macro="" textlink="">
      <xdr:nvSpPr>
        <xdr:cNvPr id="806" name="テキスト ボックス 805"/>
        <xdr:cNvSpPr txBox="1"/>
      </xdr:nvSpPr>
      <xdr:spPr>
        <a:xfrm>
          <a:off x="16938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7" name="楕円 806"/>
        <xdr:cNvSpPr/>
      </xdr:nvSpPr>
      <xdr:spPr>
        <a:xfrm>
          <a:off x="202692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5905"/>
    <xdr:sp macro="" textlink="">
      <xdr:nvSpPr>
        <xdr:cNvPr id="808" name="前年度繰上充用金該当値テキスト"/>
        <xdr:cNvSpPr txBox="1"/>
      </xdr:nvSpPr>
      <xdr:spPr>
        <a:xfrm>
          <a:off x="20370800" y="88811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9" name="楕円 808"/>
        <xdr:cNvSpPr/>
      </xdr:nvSpPr>
      <xdr:spPr>
        <a:xfrm>
          <a:off x="1951037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8445"/>
    <xdr:sp macro="" textlink="">
      <xdr:nvSpPr>
        <xdr:cNvPr id="810" name="テキスト ボックス 809"/>
        <xdr:cNvSpPr txBox="1"/>
      </xdr:nvSpPr>
      <xdr:spPr>
        <a:xfrm>
          <a:off x="19436715" y="879221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楕円 810"/>
        <xdr:cNvSpPr/>
      </xdr:nvSpPr>
      <xdr:spPr>
        <a:xfrm>
          <a:off x="1868487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8445"/>
    <xdr:sp macro="" textlink="">
      <xdr:nvSpPr>
        <xdr:cNvPr id="812" name="テキスト ボックス 811"/>
        <xdr:cNvSpPr txBox="1"/>
      </xdr:nvSpPr>
      <xdr:spPr>
        <a:xfrm>
          <a:off x="18627090" y="879221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楕円 812"/>
        <xdr:cNvSpPr/>
      </xdr:nvSpPr>
      <xdr:spPr>
        <a:xfrm>
          <a:off x="178752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9555" cy="258445"/>
    <xdr:sp macro="" textlink="">
      <xdr:nvSpPr>
        <xdr:cNvPr id="814" name="テキスト ボックス 813"/>
        <xdr:cNvSpPr txBox="1"/>
      </xdr:nvSpPr>
      <xdr:spPr>
        <a:xfrm>
          <a:off x="17811750" y="87922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楕円 814"/>
        <xdr:cNvSpPr/>
      </xdr:nvSpPr>
      <xdr:spPr>
        <a:xfrm>
          <a:off x="1706562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8445"/>
    <xdr:sp macro="" textlink="">
      <xdr:nvSpPr>
        <xdr:cNvPr id="816" name="テキスト ボックス 815"/>
        <xdr:cNvSpPr txBox="1"/>
      </xdr:nvSpPr>
      <xdr:spPr>
        <a:xfrm>
          <a:off x="16991965" y="879221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7" name="正方形/長方形 816"/>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8" name="正方形/長方形 817"/>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9" name="テキスト ボックス 818"/>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民生費において、火災見舞金貸付金が増加したが、介護老人福祉施設設備更新資金の減少が大きく全体的に減少したものと考えられる。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衛生費</a:t>
          </a:r>
          <a:r>
            <a:rPr kumimoji="1" lang="ja-JP" altLang="en-US" sz="1300" b="0" i="0" baseline="0">
              <a:solidFill>
                <a:schemeClr val="dk1"/>
              </a:solidFill>
              <a:effectLst/>
              <a:latin typeface="ＭＳ Ｐゴシック"/>
              <a:ea typeface="ＭＳ Ｐゴシック"/>
              <a:cs typeface="+mn-cs"/>
            </a:rPr>
            <a:t>及び土木費の</a:t>
          </a:r>
          <a:r>
            <a:rPr kumimoji="1" lang="ja-JP" altLang="ja-JP" sz="1300" b="0" i="0" baseline="0">
              <a:solidFill>
                <a:schemeClr val="dk1"/>
              </a:solidFill>
              <a:effectLst/>
              <a:latin typeface="ＭＳ Ｐゴシック"/>
              <a:ea typeface="ＭＳ Ｐゴシック"/>
              <a:cs typeface="+mn-cs"/>
            </a:rPr>
            <a:t>数値が類似団体平均を大きく上回っているのは、病院事業会計</a:t>
          </a:r>
          <a:r>
            <a:rPr kumimoji="1" lang="ja-JP" altLang="en-US" sz="1300" b="0" i="0" baseline="0">
              <a:solidFill>
                <a:schemeClr val="dk1"/>
              </a:solidFill>
              <a:effectLst/>
              <a:latin typeface="ＭＳ Ｐゴシック"/>
              <a:ea typeface="ＭＳ Ｐゴシック"/>
              <a:cs typeface="+mn-cs"/>
            </a:rPr>
            <a:t>及び下水道事業会計</a:t>
          </a:r>
          <a:r>
            <a:rPr kumimoji="1" lang="ja-JP" altLang="ja-JP" sz="1300" b="0" i="0" baseline="0">
              <a:solidFill>
                <a:schemeClr val="dk1"/>
              </a:solidFill>
              <a:effectLst/>
              <a:latin typeface="ＭＳ Ｐゴシック"/>
              <a:ea typeface="ＭＳ Ｐゴシック"/>
              <a:cs typeface="+mn-cs"/>
            </a:rPr>
            <a:t>への補助金及び出資金が影響しているものである。</a:t>
          </a: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Ｐゴシック"/>
              <a:ea typeface="ＭＳ Ｐゴシック"/>
              <a:cs typeface="+mn-cs"/>
            </a:rPr>
            <a:t>また、土木費については、除雪費及び泊駅南公園整備事業費の増加も影響している。</a:t>
          </a: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Ｐゴシック"/>
              <a:ea typeface="ＭＳ Ｐゴシック"/>
              <a:cs typeface="+mn-cs"/>
            </a:rPr>
            <a:t>労働費の減は、雇用創出奨励金の減によるものであり、商工費の増は、浜草野地内工場用地整備事業費の増によるものである。</a:t>
          </a: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公債費については、人口減と合わせて</a:t>
          </a:r>
          <a:r>
            <a:rPr kumimoji="1" lang="ja-JP" altLang="en-US" sz="1300" b="0" i="0" baseline="0">
              <a:solidFill>
                <a:schemeClr val="dk1"/>
              </a:solidFill>
              <a:effectLst/>
              <a:latin typeface="ＭＳ Ｐゴシック"/>
              <a:ea typeface="ＭＳ Ｐゴシック"/>
              <a:cs typeface="+mn-cs"/>
            </a:rPr>
            <a:t>昨年度に</a:t>
          </a:r>
          <a:r>
            <a:rPr kumimoji="1" lang="ja-JP" altLang="ja-JP" sz="1300" b="0" i="0" baseline="0">
              <a:solidFill>
                <a:schemeClr val="dk1"/>
              </a:solidFill>
              <a:effectLst/>
              <a:latin typeface="ＭＳ Ｐゴシック"/>
              <a:ea typeface="ＭＳ Ｐゴシック"/>
              <a:cs typeface="+mn-cs"/>
            </a:rPr>
            <a:t>ピークを迎え</a:t>
          </a:r>
          <a:r>
            <a:rPr kumimoji="1" lang="ja-JP" altLang="en-US" sz="1300" b="0" i="0" baseline="0">
              <a:solidFill>
                <a:schemeClr val="dk1"/>
              </a:solidFill>
              <a:effectLst/>
              <a:latin typeface="ＭＳ Ｐゴシック"/>
              <a:ea typeface="ＭＳ Ｐゴシック"/>
              <a:cs typeface="+mn-cs"/>
            </a:rPr>
            <a:t>、高い水準で推移</a:t>
          </a:r>
          <a:r>
            <a:rPr kumimoji="1" lang="ja-JP" altLang="ja-JP" sz="1300" b="0" i="0" baseline="0">
              <a:solidFill>
                <a:schemeClr val="dk1"/>
              </a:solidFill>
              <a:effectLst/>
              <a:latin typeface="ＭＳ Ｐゴシック"/>
              <a:ea typeface="ＭＳ Ｐゴシック"/>
              <a:cs typeface="+mn-cs"/>
            </a:rPr>
            <a:t>しており、引き続き地方債の新規発行額の抑制に努力する。</a:t>
          </a:r>
          <a:endParaRPr lang="ja-JP" altLang="ja-JP" sz="1300">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標準財政規模に対する実質収支額の割合（実質収支比率）は毎年</a:t>
          </a:r>
          <a:r>
            <a:rPr kumimoji="1" lang="en-US" altLang="ja-JP" sz="1300" b="0" i="0" baseline="0">
              <a:solidFill>
                <a:schemeClr val="dk1"/>
              </a:solidFill>
              <a:effectLst/>
              <a:latin typeface="ＭＳ Ｐゴシック"/>
              <a:ea typeface="ＭＳ Ｐゴシック"/>
              <a:cs typeface="+mn-cs"/>
            </a:rPr>
            <a:t>4</a:t>
          </a:r>
          <a:r>
            <a:rPr kumimoji="1" lang="ja-JP" altLang="ja-JP" sz="1300" b="0" i="0" baseline="0">
              <a:solidFill>
                <a:schemeClr val="dk1"/>
              </a:solidFill>
              <a:effectLst/>
              <a:latin typeface="ＭＳ Ｐゴシック"/>
              <a:ea typeface="ＭＳ Ｐゴシック"/>
              <a:cs typeface="+mn-cs"/>
            </a:rPr>
            <a:t>～8％台を維持し、黒字となっている。実質単年度収支額の割合（実質単年度収支比率）については</a:t>
          </a:r>
          <a:r>
            <a:rPr kumimoji="1" lang="en-US" altLang="ja-JP" sz="1300" b="0" i="0" baseline="0">
              <a:solidFill>
                <a:schemeClr val="dk1"/>
              </a:solidFill>
              <a:effectLst/>
              <a:latin typeface="ＭＳ Ｐゴシック"/>
              <a:ea typeface="ＭＳ Ｐゴシック"/>
              <a:cs typeface="+mn-cs"/>
            </a:rPr>
            <a:t>H27</a:t>
          </a:r>
          <a:r>
            <a:rPr kumimoji="1" lang="ja-JP" altLang="ja-JP" sz="1300" b="0" i="0" baseline="0">
              <a:solidFill>
                <a:schemeClr val="dk1"/>
              </a:solidFill>
              <a:effectLst/>
              <a:latin typeface="ＭＳ Ｐゴシック"/>
              <a:ea typeface="ＭＳ Ｐゴシック"/>
              <a:cs typeface="+mn-cs"/>
            </a:rPr>
            <a:t>年度からマイナスとなり、財政調整基金の取崩額は増える傾向にあったが、近年では最低限に抑えることとしている。今後も財政調整基金を活用するケースが多いと予想されることから、積極的に前年度剰余金の積立を行うなど一定の残高を維持しながら、あわせて適切な財源の確保と歳出の精査に努めていく。</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a:ea typeface="ＭＳ Ｐゴシック"/>
              <a:cs typeface="+mn-cs"/>
            </a:rPr>
            <a:t>令和６年度においては、</a:t>
          </a:r>
          <a:r>
            <a:rPr kumimoji="1" lang="ja-JP" altLang="ja-JP" sz="1300" b="0" i="0" baseline="0">
              <a:solidFill>
                <a:schemeClr val="dk1"/>
              </a:solidFill>
              <a:effectLst/>
              <a:latin typeface="ＭＳ Ｐゴシック"/>
              <a:ea typeface="ＭＳ Ｐゴシック"/>
              <a:cs typeface="+mn-cs"/>
            </a:rPr>
            <a:t>一般会計等の実質赤字及び公営企業会計の資金不足は生じておらず、連結実質赤字額は発生していない。</a:t>
          </a:r>
          <a:endParaRPr kumimoji="1" lang="en-US" altLang="ja-JP" sz="1300" b="0" i="0" baseline="0">
            <a:solidFill>
              <a:schemeClr val="dk1"/>
            </a:solidFill>
            <a:effectLst/>
            <a:latin typeface="ＭＳ Ｐゴシック"/>
            <a:ea typeface="ＭＳ Ｐゴシック"/>
            <a:cs typeface="+mn-cs"/>
          </a:endParaRPr>
        </a:p>
        <a:p>
          <a:pPr eaLnBrk="1" fontAlgn="auto" latinLnBrk="0" hangingPunct="1"/>
          <a:r>
            <a:rPr kumimoji="1" lang="ja-JP" altLang="en-US" sz="1300" b="0" i="0" baseline="0">
              <a:solidFill>
                <a:schemeClr val="dk1"/>
              </a:solidFill>
              <a:effectLst/>
              <a:latin typeface="ＭＳ Ｐゴシック"/>
              <a:ea typeface="ＭＳ Ｐゴシック"/>
              <a:cs typeface="+mn-cs"/>
            </a:rPr>
            <a:t>しかしながら、</a:t>
          </a:r>
          <a:r>
            <a:rPr kumimoji="1" lang="ja-JP" altLang="ja-JP" sz="1300" b="0" i="0" baseline="0">
              <a:solidFill>
                <a:schemeClr val="dk1"/>
              </a:solidFill>
              <a:effectLst/>
              <a:latin typeface="ＭＳ Ｐゴシック"/>
              <a:ea typeface="ＭＳ Ｐゴシック"/>
              <a:cs typeface="+mn-cs"/>
            </a:rPr>
            <a:t>病院事業会計において</a:t>
          </a:r>
          <a:r>
            <a:rPr kumimoji="1" lang="ja-JP" altLang="en-US" sz="1300" b="0" i="0" baseline="0">
              <a:solidFill>
                <a:schemeClr val="dk1"/>
              </a:solidFill>
              <a:effectLst/>
              <a:latin typeface="ＭＳ Ｐゴシック"/>
              <a:ea typeface="ＭＳ Ｐゴシック"/>
              <a:cs typeface="+mn-cs"/>
            </a:rPr>
            <a:t>は、物価高騰や人件費の増加の影響を受け医業費用が著しく増加することが見込まれ、今後、資金不足が生じる可能性が高い状況にある。引き続き経営コンサルを導入しながら、収益増と費用削減などの経営改善に取り組んでいくが、今後、一般会計からの繰入金の見直しや経営改善事業債の活用等を検討していく必要がある。</a:t>
          </a:r>
          <a:endParaRPr lang="ja-JP" altLang="ja-JP" sz="1300">
            <a:effectLst/>
            <a:latin typeface="ＭＳ Ｐゴシック"/>
            <a:ea typeface="ＭＳ Ｐゴシック"/>
          </a:endParaRPr>
        </a:p>
        <a:p>
          <a:r>
            <a:rPr kumimoji="1" lang="ja-JP" altLang="ja-JP" sz="1300" b="0" i="0" baseline="0">
              <a:solidFill>
                <a:schemeClr val="dk1"/>
              </a:solidFill>
              <a:effectLst/>
              <a:latin typeface="ＭＳ Ｐゴシック"/>
              <a:ea typeface="ＭＳ Ｐゴシック"/>
              <a:cs typeface="+mn-cs"/>
            </a:rPr>
            <a:t>一般会計においては、引き続き税収等一般財源の安定的確保と共に、新規起債の抑制等、公債費の圧縮を図り、効率的でバランスの良い財政運営に努める。</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X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130</v>
      </c>
      <c r="C2" s="4"/>
      <c r="D2" s="40"/>
    </row>
    <row r="3" spans="1:119" ht="18.75" customHeight="1">
      <c r="A3" s="2"/>
      <c r="B3" s="5" t="s">
        <v>132</v>
      </c>
      <c r="C3" s="22"/>
      <c r="D3" s="22"/>
      <c r="E3" s="44"/>
      <c r="F3" s="44"/>
      <c r="G3" s="44"/>
      <c r="H3" s="44"/>
      <c r="I3" s="44"/>
      <c r="J3" s="44"/>
      <c r="K3" s="44"/>
      <c r="L3" s="44" t="s">
        <v>135</v>
      </c>
      <c r="M3" s="44"/>
      <c r="N3" s="44"/>
      <c r="O3" s="44"/>
      <c r="P3" s="44"/>
      <c r="Q3" s="44"/>
      <c r="R3" s="94"/>
      <c r="S3" s="94"/>
      <c r="T3" s="94"/>
      <c r="U3" s="94"/>
      <c r="V3" s="112"/>
      <c r="W3" s="127" t="s">
        <v>136</v>
      </c>
      <c r="X3" s="137"/>
      <c r="Y3" s="137"/>
      <c r="Z3" s="137"/>
      <c r="AA3" s="137"/>
      <c r="AB3" s="22"/>
      <c r="AC3" s="94" t="s">
        <v>138</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148</v>
      </c>
      <c r="AZ4" s="197"/>
      <c r="BA4" s="197"/>
      <c r="BB4" s="197"/>
      <c r="BC4" s="197"/>
      <c r="BD4" s="197"/>
      <c r="BE4" s="197"/>
      <c r="BF4" s="197"/>
      <c r="BG4" s="197"/>
      <c r="BH4" s="197"/>
      <c r="BI4" s="197"/>
      <c r="BJ4" s="197"/>
      <c r="BK4" s="197"/>
      <c r="BL4" s="197"/>
      <c r="BM4" s="208"/>
      <c r="BN4" s="213">
        <v>10122699</v>
      </c>
      <c r="BO4" s="216"/>
      <c r="BP4" s="216"/>
      <c r="BQ4" s="216"/>
      <c r="BR4" s="216"/>
      <c r="BS4" s="216"/>
      <c r="BT4" s="216"/>
      <c r="BU4" s="219"/>
      <c r="BV4" s="213">
        <v>9609772</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6.2</v>
      </c>
      <c r="CU4" s="237"/>
      <c r="CV4" s="237"/>
      <c r="CW4" s="237"/>
      <c r="CX4" s="237"/>
      <c r="CY4" s="237"/>
      <c r="CZ4" s="237"/>
      <c r="DA4" s="245"/>
      <c r="DB4" s="229">
        <v>5.4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70</v>
      </c>
      <c r="AV5" s="139"/>
      <c r="AW5" s="139"/>
      <c r="AX5" s="139"/>
      <c r="AY5" s="190" t="s">
        <v>141</v>
      </c>
      <c r="AZ5" s="198"/>
      <c r="BA5" s="198"/>
      <c r="BB5" s="198"/>
      <c r="BC5" s="198"/>
      <c r="BD5" s="198"/>
      <c r="BE5" s="198"/>
      <c r="BF5" s="198"/>
      <c r="BG5" s="198"/>
      <c r="BH5" s="198"/>
      <c r="BI5" s="198"/>
      <c r="BJ5" s="198"/>
      <c r="BK5" s="198"/>
      <c r="BL5" s="198"/>
      <c r="BM5" s="209"/>
      <c r="BN5" s="214">
        <v>9678400</v>
      </c>
      <c r="BO5" s="217"/>
      <c r="BP5" s="217"/>
      <c r="BQ5" s="217"/>
      <c r="BR5" s="217"/>
      <c r="BS5" s="217"/>
      <c r="BT5" s="217"/>
      <c r="BU5" s="220"/>
      <c r="BV5" s="214">
        <v>9279472</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93.8</v>
      </c>
      <c r="CU5" s="238"/>
      <c r="CV5" s="238"/>
      <c r="CW5" s="238"/>
      <c r="CX5" s="238"/>
      <c r="CY5" s="238"/>
      <c r="CZ5" s="238"/>
      <c r="DA5" s="246"/>
      <c r="DB5" s="230">
        <v>91.1</v>
      </c>
      <c r="DC5" s="238"/>
      <c r="DD5" s="238"/>
      <c r="DE5" s="238"/>
      <c r="DF5" s="238"/>
      <c r="DG5" s="238"/>
      <c r="DH5" s="238"/>
      <c r="DI5" s="246"/>
    </row>
    <row r="6" spans="1:119" ht="18.75" customHeight="1">
      <c r="A6" s="2"/>
      <c r="B6" s="8" t="s">
        <v>156</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162</v>
      </c>
      <c r="AZ6" s="198"/>
      <c r="BA6" s="198"/>
      <c r="BB6" s="198"/>
      <c r="BC6" s="198"/>
      <c r="BD6" s="198"/>
      <c r="BE6" s="198"/>
      <c r="BF6" s="198"/>
      <c r="BG6" s="198"/>
      <c r="BH6" s="198"/>
      <c r="BI6" s="198"/>
      <c r="BJ6" s="198"/>
      <c r="BK6" s="198"/>
      <c r="BL6" s="198"/>
      <c r="BM6" s="209"/>
      <c r="BN6" s="214">
        <v>444299</v>
      </c>
      <c r="BO6" s="217"/>
      <c r="BP6" s="217"/>
      <c r="BQ6" s="217"/>
      <c r="BR6" s="217"/>
      <c r="BS6" s="217"/>
      <c r="BT6" s="217"/>
      <c r="BU6" s="220"/>
      <c r="BV6" s="214">
        <v>330300</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94</v>
      </c>
      <c r="CU6" s="239"/>
      <c r="CV6" s="239"/>
      <c r="CW6" s="239"/>
      <c r="CX6" s="239"/>
      <c r="CY6" s="239"/>
      <c r="CZ6" s="239"/>
      <c r="DA6" s="247"/>
      <c r="DB6" s="231">
        <v>91.6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70</v>
      </c>
      <c r="AV7" s="139"/>
      <c r="AW7" s="139"/>
      <c r="AX7" s="139"/>
      <c r="AY7" s="190" t="s">
        <v>166</v>
      </c>
      <c r="AZ7" s="198"/>
      <c r="BA7" s="198"/>
      <c r="BB7" s="198"/>
      <c r="BC7" s="198"/>
      <c r="BD7" s="198"/>
      <c r="BE7" s="198"/>
      <c r="BF7" s="198"/>
      <c r="BG7" s="198"/>
      <c r="BH7" s="198"/>
      <c r="BI7" s="198"/>
      <c r="BJ7" s="198"/>
      <c r="BK7" s="198"/>
      <c r="BL7" s="198"/>
      <c r="BM7" s="209"/>
      <c r="BN7" s="214">
        <v>119665</v>
      </c>
      <c r="BO7" s="217"/>
      <c r="BP7" s="217"/>
      <c r="BQ7" s="217"/>
      <c r="BR7" s="217"/>
      <c r="BS7" s="217"/>
      <c r="BT7" s="217"/>
      <c r="BU7" s="220"/>
      <c r="BV7" s="214">
        <v>47784</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5250403</v>
      </c>
      <c r="CU7" s="217"/>
      <c r="CV7" s="217"/>
      <c r="CW7" s="217"/>
      <c r="CX7" s="217"/>
      <c r="CY7" s="217"/>
      <c r="CZ7" s="217"/>
      <c r="DA7" s="220"/>
      <c r="DB7" s="214">
        <v>5201222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70</v>
      </c>
      <c r="AV8" s="139"/>
      <c r="AW8" s="139"/>
      <c r="AX8" s="139"/>
      <c r="AY8" s="190" t="s">
        <v>171</v>
      </c>
      <c r="AZ8" s="198"/>
      <c r="BA8" s="198"/>
      <c r="BB8" s="198"/>
      <c r="BC8" s="198"/>
      <c r="BD8" s="198"/>
      <c r="BE8" s="198"/>
      <c r="BF8" s="198"/>
      <c r="BG8" s="198"/>
      <c r="BH8" s="198"/>
      <c r="BI8" s="198"/>
      <c r="BJ8" s="198"/>
      <c r="BK8" s="198"/>
      <c r="BL8" s="198"/>
      <c r="BM8" s="209"/>
      <c r="BN8" s="214">
        <v>324634</v>
      </c>
      <c r="BO8" s="217"/>
      <c r="BP8" s="217"/>
      <c r="BQ8" s="217"/>
      <c r="BR8" s="217"/>
      <c r="BS8" s="217"/>
      <c r="BT8" s="217"/>
      <c r="BU8" s="220"/>
      <c r="BV8" s="214">
        <v>282516</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0.33</v>
      </c>
      <c r="CU8" s="240"/>
      <c r="CV8" s="240"/>
      <c r="CW8" s="240"/>
      <c r="CX8" s="240"/>
      <c r="CY8" s="240"/>
      <c r="CZ8" s="240"/>
      <c r="DA8" s="248"/>
      <c r="DB8" s="232">
        <v>0.34</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11081</v>
      </c>
      <c r="S9" s="106"/>
      <c r="T9" s="106"/>
      <c r="U9" s="106"/>
      <c r="V9" s="117"/>
      <c r="W9" s="127" t="s">
        <v>173</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177</v>
      </c>
      <c r="AV9" s="139"/>
      <c r="AW9" s="139"/>
      <c r="AX9" s="139"/>
      <c r="AY9" s="190" t="s">
        <v>72</v>
      </c>
      <c r="AZ9" s="198"/>
      <c r="BA9" s="198"/>
      <c r="BB9" s="198"/>
      <c r="BC9" s="198"/>
      <c r="BD9" s="198"/>
      <c r="BE9" s="198"/>
      <c r="BF9" s="198"/>
      <c r="BG9" s="198"/>
      <c r="BH9" s="198"/>
      <c r="BI9" s="198"/>
      <c r="BJ9" s="198"/>
      <c r="BK9" s="198"/>
      <c r="BL9" s="198"/>
      <c r="BM9" s="209"/>
      <c r="BN9" s="214">
        <v>42118</v>
      </c>
      <c r="BO9" s="217"/>
      <c r="BP9" s="217"/>
      <c r="BQ9" s="217"/>
      <c r="BR9" s="217"/>
      <c r="BS9" s="217"/>
      <c r="BT9" s="217"/>
      <c r="BU9" s="220"/>
      <c r="BV9" s="214">
        <v>45524</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13.4</v>
      </c>
      <c r="CU9" s="238"/>
      <c r="CV9" s="238"/>
      <c r="CW9" s="238"/>
      <c r="CX9" s="238"/>
      <c r="CY9" s="238"/>
      <c r="CZ9" s="238"/>
      <c r="DA9" s="246"/>
      <c r="DB9" s="230">
        <v>15.1</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12246</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177</v>
      </c>
      <c r="AV10" s="139"/>
      <c r="AW10" s="139"/>
      <c r="AX10" s="139"/>
      <c r="AY10" s="190" t="s">
        <v>183</v>
      </c>
      <c r="AZ10" s="198"/>
      <c r="BA10" s="198"/>
      <c r="BB10" s="198"/>
      <c r="BC10" s="198"/>
      <c r="BD10" s="198"/>
      <c r="BE10" s="198"/>
      <c r="BF10" s="198"/>
      <c r="BG10" s="198"/>
      <c r="BH10" s="198"/>
      <c r="BI10" s="198"/>
      <c r="BJ10" s="198"/>
      <c r="BK10" s="198"/>
      <c r="BL10" s="198"/>
      <c r="BM10" s="209"/>
      <c r="BN10" s="214">
        <v>405797</v>
      </c>
      <c r="BO10" s="217"/>
      <c r="BP10" s="217"/>
      <c r="BQ10" s="217"/>
      <c r="BR10" s="217"/>
      <c r="BS10" s="217"/>
      <c r="BT10" s="217"/>
      <c r="BU10" s="220"/>
      <c r="BV10" s="214">
        <v>455600</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177</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10373</v>
      </c>
      <c r="S12" s="108"/>
      <c r="T12" s="108"/>
      <c r="U12" s="108"/>
      <c r="V12" s="120"/>
      <c r="W12" s="132" t="s">
        <v>5</v>
      </c>
      <c r="X12" s="139"/>
      <c r="Y12" s="139"/>
      <c r="Z12" s="139"/>
      <c r="AA12" s="139"/>
      <c r="AB12" s="144"/>
      <c r="AC12" s="148" t="s">
        <v>111</v>
      </c>
      <c r="AD12" s="155"/>
      <c r="AE12" s="155"/>
      <c r="AF12" s="155"/>
      <c r="AG12" s="158"/>
      <c r="AH12" s="148" t="s">
        <v>201</v>
      </c>
      <c r="AI12" s="155"/>
      <c r="AJ12" s="155"/>
      <c r="AK12" s="155"/>
      <c r="AL12" s="170"/>
      <c r="AM12" s="175" t="s">
        <v>190</v>
      </c>
      <c r="AN12" s="58"/>
      <c r="AO12" s="58"/>
      <c r="AP12" s="58"/>
      <c r="AQ12" s="58"/>
      <c r="AR12" s="58"/>
      <c r="AS12" s="58"/>
      <c r="AT12" s="63"/>
      <c r="AU12" s="182" t="s">
        <v>177</v>
      </c>
      <c r="AV12" s="139"/>
      <c r="AW12" s="139"/>
      <c r="AX12" s="139"/>
      <c r="AY12" s="190" t="s">
        <v>203</v>
      </c>
      <c r="AZ12" s="198"/>
      <c r="BA12" s="198"/>
      <c r="BB12" s="198"/>
      <c r="BC12" s="198"/>
      <c r="BD12" s="198"/>
      <c r="BE12" s="198"/>
      <c r="BF12" s="198"/>
      <c r="BG12" s="198"/>
      <c r="BH12" s="198"/>
      <c r="BI12" s="198"/>
      <c r="BJ12" s="198"/>
      <c r="BK12" s="198"/>
      <c r="BL12" s="198"/>
      <c r="BM12" s="209"/>
      <c r="BN12" s="214">
        <v>540000</v>
      </c>
      <c r="BO12" s="217"/>
      <c r="BP12" s="217"/>
      <c r="BQ12" s="217"/>
      <c r="BR12" s="217"/>
      <c r="BS12" s="217"/>
      <c r="BT12" s="217"/>
      <c r="BU12" s="220"/>
      <c r="BV12" s="214">
        <v>360000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206</v>
      </c>
      <c r="N13" s="82"/>
      <c r="O13" s="82"/>
      <c r="P13" s="82"/>
      <c r="Q13" s="88"/>
      <c r="R13" s="100">
        <v>10223</v>
      </c>
      <c r="S13" s="109"/>
      <c r="T13" s="109"/>
      <c r="U13" s="109"/>
      <c r="V13" s="121"/>
      <c r="W13" s="130" t="s">
        <v>208</v>
      </c>
      <c r="X13" s="56"/>
      <c r="Y13" s="56"/>
      <c r="Z13" s="56"/>
      <c r="AA13" s="56"/>
      <c r="AB13" s="25"/>
      <c r="AC13" s="72">
        <v>309</v>
      </c>
      <c r="AD13" s="80"/>
      <c r="AE13" s="80"/>
      <c r="AF13" s="80"/>
      <c r="AG13" s="84"/>
      <c r="AH13" s="72">
        <v>317</v>
      </c>
      <c r="AI13" s="80"/>
      <c r="AJ13" s="80"/>
      <c r="AK13" s="80"/>
      <c r="AL13" s="118"/>
      <c r="AM13" s="175" t="s">
        <v>209</v>
      </c>
      <c r="AN13" s="58"/>
      <c r="AO13" s="58"/>
      <c r="AP13" s="58"/>
      <c r="AQ13" s="58"/>
      <c r="AR13" s="58"/>
      <c r="AS13" s="58"/>
      <c r="AT13" s="63"/>
      <c r="AU13" s="182" t="s">
        <v>177</v>
      </c>
      <c r="AV13" s="139"/>
      <c r="AW13" s="139"/>
      <c r="AX13" s="139"/>
      <c r="AY13" s="190" t="s">
        <v>211</v>
      </c>
      <c r="AZ13" s="198"/>
      <c r="BA13" s="198"/>
      <c r="BB13" s="198"/>
      <c r="BC13" s="198"/>
      <c r="BD13" s="198"/>
      <c r="BE13" s="198"/>
      <c r="BF13" s="198"/>
      <c r="BG13" s="198"/>
      <c r="BH13" s="198"/>
      <c r="BI13" s="198"/>
      <c r="BJ13" s="198"/>
      <c r="BK13" s="198"/>
      <c r="BL13" s="198"/>
      <c r="BM13" s="209"/>
      <c r="BN13" s="214">
        <v>-92085</v>
      </c>
      <c r="BO13" s="217"/>
      <c r="BP13" s="217"/>
      <c r="BQ13" s="217"/>
      <c r="BR13" s="217"/>
      <c r="BS13" s="217"/>
      <c r="BT13" s="217"/>
      <c r="BU13" s="220"/>
      <c r="BV13" s="214">
        <v>141124</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13.3</v>
      </c>
      <c r="CU13" s="238"/>
      <c r="CV13" s="238"/>
      <c r="CW13" s="238"/>
      <c r="CX13" s="238"/>
      <c r="CY13" s="238"/>
      <c r="CZ13" s="238"/>
      <c r="DA13" s="246"/>
      <c r="DB13" s="230">
        <v>12.9</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10716</v>
      </c>
      <c r="S14" s="109"/>
      <c r="T14" s="109"/>
      <c r="U14" s="109"/>
      <c r="V14" s="121"/>
      <c r="W14" s="129"/>
      <c r="X14" s="57"/>
      <c r="Y14" s="57"/>
      <c r="Z14" s="57"/>
      <c r="AA14" s="57"/>
      <c r="AB14" s="24"/>
      <c r="AC14" s="149">
        <v>5.7</v>
      </c>
      <c r="AD14" s="156"/>
      <c r="AE14" s="156"/>
      <c r="AF14" s="156"/>
      <c r="AG14" s="159"/>
      <c r="AH14" s="149">
        <v>5.3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216</v>
      </c>
      <c r="CE14" s="200"/>
      <c r="CF14" s="200"/>
      <c r="CG14" s="200"/>
      <c r="CH14" s="200"/>
      <c r="CI14" s="200"/>
      <c r="CJ14" s="200"/>
      <c r="CK14" s="200"/>
      <c r="CL14" s="200"/>
      <c r="CM14" s="200"/>
      <c r="CN14" s="200"/>
      <c r="CO14" s="200"/>
      <c r="CP14" s="200"/>
      <c r="CQ14" s="200"/>
      <c r="CR14" s="200"/>
      <c r="CS14" s="212"/>
      <c r="CT14" s="234" t="s">
        <v>197</v>
      </c>
      <c r="CU14" s="242"/>
      <c r="CV14" s="242"/>
      <c r="CW14" s="242"/>
      <c r="CX14" s="242"/>
      <c r="CY14" s="242"/>
      <c r="CZ14" s="242"/>
      <c r="DA14" s="250"/>
      <c r="DB14" s="234" t="s">
        <v>197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206</v>
      </c>
      <c r="N15" s="82"/>
      <c r="O15" s="82"/>
      <c r="P15" s="82"/>
      <c r="Q15" s="88"/>
      <c r="R15" s="100">
        <v>10547</v>
      </c>
      <c r="S15" s="109"/>
      <c r="T15" s="109"/>
      <c r="U15" s="109"/>
      <c r="V15" s="121"/>
      <c r="W15" s="130" t="s">
        <v>6</v>
      </c>
      <c r="X15" s="56"/>
      <c r="Y15" s="56"/>
      <c r="Z15" s="56"/>
      <c r="AA15" s="56"/>
      <c r="AB15" s="25"/>
      <c r="AC15" s="72">
        <v>1897</v>
      </c>
      <c r="AD15" s="80"/>
      <c r="AE15" s="80"/>
      <c r="AF15" s="80"/>
      <c r="AG15" s="84"/>
      <c r="AH15" s="72">
        <v>2123</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1546390</v>
      </c>
      <c r="BO15" s="216"/>
      <c r="BP15" s="216"/>
      <c r="BQ15" s="216"/>
      <c r="BR15" s="216"/>
      <c r="BS15" s="216"/>
      <c r="BT15" s="216"/>
      <c r="BU15" s="219"/>
      <c r="BV15" s="213">
        <v>1552967</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223</v>
      </c>
      <c r="S16" s="110"/>
      <c r="T16" s="110"/>
      <c r="U16" s="110"/>
      <c r="V16" s="122"/>
      <c r="W16" s="129"/>
      <c r="X16" s="57"/>
      <c r="Y16" s="57"/>
      <c r="Z16" s="57"/>
      <c r="AA16" s="57"/>
      <c r="AB16" s="24"/>
      <c r="AC16" s="149">
        <v>35.299999999999997</v>
      </c>
      <c r="AD16" s="156"/>
      <c r="AE16" s="156"/>
      <c r="AF16" s="156"/>
      <c r="AG16" s="159"/>
      <c r="AH16" s="149">
        <v>35.5</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4819956</v>
      </c>
      <c r="BO16" s="217"/>
      <c r="BP16" s="217"/>
      <c r="BQ16" s="217"/>
      <c r="BR16" s="217"/>
      <c r="BS16" s="217"/>
      <c r="BT16" s="217"/>
      <c r="BU16" s="220"/>
      <c r="BV16" s="214">
        <v>4773219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224</v>
      </c>
      <c r="S17" s="110"/>
      <c r="T17" s="110"/>
      <c r="U17" s="110"/>
      <c r="V17" s="122"/>
      <c r="W17" s="130" t="s">
        <v>95</v>
      </c>
      <c r="X17" s="56"/>
      <c r="Y17" s="56"/>
      <c r="Z17" s="56"/>
      <c r="AA17" s="56"/>
      <c r="AB17" s="25"/>
      <c r="AC17" s="72">
        <v>3174</v>
      </c>
      <c r="AD17" s="80"/>
      <c r="AE17" s="80"/>
      <c r="AF17" s="80"/>
      <c r="AG17" s="84"/>
      <c r="AH17" s="72">
        <v>3536</v>
      </c>
      <c r="AI17" s="80"/>
      <c r="AJ17" s="80"/>
      <c r="AK17" s="80"/>
      <c r="AL17" s="118"/>
      <c r="AM17" s="175"/>
      <c r="AN17" s="58"/>
      <c r="AO17" s="58"/>
      <c r="AP17" s="58"/>
      <c r="AQ17" s="58"/>
      <c r="AR17" s="58"/>
      <c r="AS17" s="58"/>
      <c r="AT17" s="63"/>
      <c r="AU17" s="182"/>
      <c r="AV17" s="139"/>
      <c r="AW17" s="139"/>
      <c r="AX17" s="139"/>
      <c r="AY17" s="190" t="s">
        <v>225</v>
      </c>
      <c r="AZ17" s="198"/>
      <c r="BA17" s="198"/>
      <c r="BB17" s="198"/>
      <c r="BC17" s="198"/>
      <c r="BD17" s="198"/>
      <c r="BE17" s="198"/>
      <c r="BF17" s="198"/>
      <c r="BG17" s="198"/>
      <c r="BH17" s="198"/>
      <c r="BI17" s="198"/>
      <c r="BJ17" s="198"/>
      <c r="BK17" s="198"/>
      <c r="BL17" s="198"/>
      <c r="BM17" s="209"/>
      <c r="BN17" s="214">
        <v>1943446</v>
      </c>
      <c r="BO17" s="217"/>
      <c r="BP17" s="217"/>
      <c r="BQ17" s="217"/>
      <c r="BR17" s="217"/>
      <c r="BS17" s="217"/>
      <c r="BT17" s="217"/>
      <c r="BU17" s="220"/>
      <c r="BV17" s="214">
        <v>1950755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226</v>
      </c>
      <c r="C18" s="31"/>
      <c r="D18" s="31"/>
      <c r="E18" s="49"/>
      <c r="F18" s="49"/>
      <c r="G18" s="49"/>
      <c r="H18" s="49"/>
      <c r="I18" s="49"/>
      <c r="J18" s="49"/>
      <c r="K18" s="49"/>
      <c r="L18" s="70">
        <v>226.3</v>
      </c>
      <c r="M18" s="70"/>
      <c r="N18" s="70"/>
      <c r="O18" s="70"/>
      <c r="P18" s="70"/>
      <c r="Q18" s="70"/>
      <c r="R18" s="102"/>
      <c r="S18" s="102"/>
      <c r="T18" s="102"/>
      <c r="U18" s="102"/>
      <c r="V18" s="123"/>
      <c r="W18" s="131"/>
      <c r="X18" s="138"/>
      <c r="Y18" s="138"/>
      <c r="Z18" s="138"/>
      <c r="AA18" s="138"/>
      <c r="AB18" s="26"/>
      <c r="AC18" s="150">
        <v>59</v>
      </c>
      <c r="AD18" s="157"/>
      <c r="AE18" s="157"/>
      <c r="AF18" s="157"/>
      <c r="AG18" s="160"/>
      <c r="AH18" s="150">
        <v>59.2</v>
      </c>
      <c r="AI18" s="157"/>
      <c r="AJ18" s="157"/>
      <c r="AK18" s="157"/>
      <c r="AL18" s="172"/>
      <c r="AM18" s="175"/>
      <c r="AN18" s="58"/>
      <c r="AO18" s="58"/>
      <c r="AP18" s="58"/>
      <c r="AQ18" s="58"/>
      <c r="AR18" s="58"/>
      <c r="AS18" s="58"/>
      <c r="AT18" s="63"/>
      <c r="AU18" s="182"/>
      <c r="AV18" s="139"/>
      <c r="AW18" s="139"/>
      <c r="AX18" s="139"/>
      <c r="AY18" s="190" t="s">
        <v>227</v>
      </c>
      <c r="AZ18" s="198"/>
      <c r="BA18" s="198"/>
      <c r="BB18" s="198"/>
      <c r="BC18" s="198"/>
      <c r="BD18" s="198"/>
      <c r="BE18" s="198"/>
      <c r="BF18" s="198"/>
      <c r="BG18" s="198"/>
      <c r="BH18" s="198"/>
      <c r="BI18" s="198"/>
      <c r="BJ18" s="198"/>
      <c r="BK18" s="198"/>
      <c r="BL18" s="198"/>
      <c r="BM18" s="209"/>
      <c r="BN18" s="214">
        <v>5028685</v>
      </c>
      <c r="BO18" s="217"/>
      <c r="BP18" s="217"/>
      <c r="BQ18" s="217"/>
      <c r="BR18" s="217"/>
      <c r="BS18" s="217"/>
      <c r="BT18" s="217"/>
      <c r="BU18" s="220"/>
      <c r="BV18" s="214">
        <v>4852632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49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228</v>
      </c>
      <c r="AZ19" s="198"/>
      <c r="BA19" s="198"/>
      <c r="BB19" s="198"/>
      <c r="BC19" s="198"/>
      <c r="BD19" s="198"/>
      <c r="BE19" s="198"/>
      <c r="BF19" s="198"/>
      <c r="BG19" s="198"/>
      <c r="BH19" s="198"/>
      <c r="BI19" s="198"/>
      <c r="BJ19" s="198"/>
      <c r="BK19" s="198"/>
      <c r="BL19" s="198"/>
      <c r="BM19" s="209"/>
      <c r="BN19" s="214">
        <v>7381235</v>
      </c>
      <c r="BO19" s="217"/>
      <c r="BP19" s="217"/>
      <c r="BQ19" s="217"/>
      <c r="BR19" s="217"/>
      <c r="BS19" s="217"/>
      <c r="BT19" s="217"/>
      <c r="BU19" s="220"/>
      <c r="BV19" s="214">
        <v>7039742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4353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5</v>
      </c>
      <c r="F22" s="56"/>
      <c r="G22" s="56"/>
      <c r="H22" s="56"/>
      <c r="I22" s="56"/>
      <c r="J22" s="56"/>
      <c r="K22" s="25"/>
      <c r="L22" s="50" t="s">
        <v>237</v>
      </c>
      <c r="M22" s="56"/>
      <c r="N22" s="56"/>
      <c r="O22" s="56"/>
      <c r="P22" s="25"/>
      <c r="Q22" s="92" t="s">
        <v>238</v>
      </c>
      <c r="R22" s="104"/>
      <c r="S22" s="104"/>
      <c r="T22" s="104"/>
      <c r="U22" s="104"/>
      <c r="V22" s="125"/>
      <c r="W22" s="133" t="s">
        <v>53</v>
      </c>
      <c r="X22" s="33"/>
      <c r="Y22" s="41"/>
      <c r="Z22" s="50" t="s">
        <v>5</v>
      </c>
      <c r="AA22" s="56"/>
      <c r="AB22" s="56"/>
      <c r="AC22" s="56"/>
      <c r="AD22" s="56"/>
      <c r="AE22" s="56"/>
      <c r="AF22" s="56"/>
      <c r="AG22" s="25"/>
      <c r="AH22" s="163" t="s">
        <v>176</v>
      </c>
      <c r="AI22" s="56"/>
      <c r="AJ22" s="56"/>
      <c r="AK22" s="56"/>
      <c r="AL22" s="25"/>
      <c r="AM22" s="163" t="s">
        <v>240</v>
      </c>
      <c r="AN22" s="178"/>
      <c r="AO22" s="178"/>
      <c r="AP22" s="178"/>
      <c r="AQ22" s="178"/>
      <c r="AR22" s="180"/>
      <c r="AS22" s="92" t="s">
        <v>238</v>
      </c>
      <c r="AT22" s="104"/>
      <c r="AU22" s="104"/>
      <c r="AV22" s="104"/>
      <c r="AW22" s="104"/>
      <c r="AX22" s="187"/>
      <c r="AY22" s="189" t="s">
        <v>241</v>
      </c>
      <c r="AZ22" s="197"/>
      <c r="BA22" s="197"/>
      <c r="BB22" s="197"/>
      <c r="BC22" s="197"/>
      <c r="BD22" s="197"/>
      <c r="BE22" s="197"/>
      <c r="BF22" s="197"/>
      <c r="BG22" s="197"/>
      <c r="BH22" s="197"/>
      <c r="BI22" s="197"/>
      <c r="BJ22" s="197"/>
      <c r="BK22" s="197"/>
      <c r="BL22" s="197"/>
      <c r="BM22" s="208"/>
      <c r="BN22" s="213">
        <v>8081180</v>
      </c>
      <c r="BO22" s="216"/>
      <c r="BP22" s="216"/>
      <c r="BQ22" s="216"/>
      <c r="BR22" s="216"/>
      <c r="BS22" s="216"/>
      <c r="BT22" s="216"/>
      <c r="BU22" s="219"/>
      <c r="BV22" s="213">
        <v>8441318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7671280</v>
      </c>
      <c r="BO23" s="217"/>
      <c r="BP23" s="217"/>
      <c r="BQ23" s="217"/>
      <c r="BR23" s="217"/>
      <c r="BS23" s="217"/>
      <c r="BT23" s="217"/>
      <c r="BU23" s="220"/>
      <c r="BV23" s="214">
        <v>8020088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245</v>
      </c>
      <c r="F24" s="58"/>
      <c r="G24" s="58"/>
      <c r="H24" s="58"/>
      <c r="I24" s="58"/>
      <c r="J24" s="58"/>
      <c r="K24" s="63"/>
      <c r="L24" s="72">
        <v>1</v>
      </c>
      <c r="M24" s="80"/>
      <c r="N24" s="80"/>
      <c r="O24" s="80"/>
      <c r="P24" s="84"/>
      <c r="Q24" s="72">
        <v>8100</v>
      </c>
      <c r="R24" s="80"/>
      <c r="S24" s="80"/>
      <c r="T24" s="80"/>
      <c r="U24" s="80"/>
      <c r="V24" s="84"/>
      <c r="W24" s="134"/>
      <c r="X24" s="34"/>
      <c r="Y24" s="42"/>
      <c r="Z24" s="52" t="s">
        <v>247</v>
      </c>
      <c r="AA24" s="58"/>
      <c r="AB24" s="58"/>
      <c r="AC24" s="58"/>
      <c r="AD24" s="58"/>
      <c r="AE24" s="58"/>
      <c r="AF24" s="58"/>
      <c r="AG24" s="63"/>
      <c r="AH24" s="72">
        <v>157</v>
      </c>
      <c r="AI24" s="80"/>
      <c r="AJ24" s="80"/>
      <c r="AK24" s="80"/>
      <c r="AL24" s="84"/>
      <c r="AM24" s="72">
        <v>472099</v>
      </c>
      <c r="AN24" s="80"/>
      <c r="AO24" s="80"/>
      <c r="AP24" s="80"/>
      <c r="AQ24" s="80"/>
      <c r="AR24" s="84"/>
      <c r="AS24" s="72">
        <v>3007</v>
      </c>
      <c r="AT24" s="80"/>
      <c r="AU24" s="80"/>
      <c r="AV24" s="80"/>
      <c r="AW24" s="80"/>
      <c r="AX24" s="118"/>
      <c r="AY24" s="191" t="s">
        <v>248</v>
      </c>
      <c r="AZ24" s="199"/>
      <c r="BA24" s="199"/>
      <c r="BB24" s="199"/>
      <c r="BC24" s="199"/>
      <c r="BD24" s="199"/>
      <c r="BE24" s="199"/>
      <c r="BF24" s="199"/>
      <c r="BG24" s="199"/>
      <c r="BH24" s="199"/>
      <c r="BI24" s="199"/>
      <c r="BJ24" s="199"/>
      <c r="BK24" s="199"/>
      <c r="BL24" s="199"/>
      <c r="BM24" s="210"/>
      <c r="BN24" s="214">
        <v>5746444</v>
      </c>
      <c r="BO24" s="217"/>
      <c r="BP24" s="217"/>
      <c r="BQ24" s="217"/>
      <c r="BR24" s="217"/>
      <c r="BS24" s="217"/>
      <c r="BT24" s="217"/>
      <c r="BU24" s="220"/>
      <c r="BV24" s="214">
        <v>5857224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250</v>
      </c>
      <c r="F25" s="58"/>
      <c r="G25" s="58"/>
      <c r="H25" s="58"/>
      <c r="I25" s="58"/>
      <c r="J25" s="58"/>
      <c r="K25" s="63"/>
      <c r="L25" s="72">
        <v>1</v>
      </c>
      <c r="M25" s="80"/>
      <c r="N25" s="80"/>
      <c r="O25" s="80"/>
      <c r="P25" s="84"/>
      <c r="Q25" s="72">
        <v>6700</v>
      </c>
      <c r="R25" s="80"/>
      <c r="S25" s="80"/>
      <c r="T25" s="80"/>
      <c r="U25" s="80"/>
      <c r="V25" s="84"/>
      <c r="W25" s="134"/>
      <c r="X25" s="34"/>
      <c r="Y25" s="42"/>
      <c r="Z25" s="52" t="s">
        <v>253</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556784</v>
      </c>
      <c r="BO25" s="216"/>
      <c r="BP25" s="216"/>
      <c r="BQ25" s="216"/>
      <c r="BR25" s="216"/>
      <c r="BS25" s="216"/>
      <c r="BT25" s="216"/>
      <c r="BU25" s="219"/>
      <c r="BV25" s="213">
        <v>144313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6030</v>
      </c>
      <c r="R26" s="80"/>
      <c r="S26" s="80"/>
      <c r="T26" s="80"/>
      <c r="U26" s="80"/>
      <c r="V26" s="84"/>
      <c r="W26" s="134"/>
      <c r="X26" s="34"/>
      <c r="Y26" s="42"/>
      <c r="Z26" s="52" t="s">
        <v>255</v>
      </c>
      <c r="AA26" s="143"/>
      <c r="AB26" s="143"/>
      <c r="AC26" s="143"/>
      <c r="AD26" s="143"/>
      <c r="AE26" s="143"/>
      <c r="AF26" s="143"/>
      <c r="AG26" s="161"/>
      <c r="AH26" s="72">
        <v>14</v>
      </c>
      <c r="AI26" s="80"/>
      <c r="AJ26" s="80"/>
      <c r="AK26" s="80"/>
      <c r="AL26" s="84"/>
      <c r="AM26" s="72">
        <v>34762</v>
      </c>
      <c r="AN26" s="80"/>
      <c r="AO26" s="80"/>
      <c r="AP26" s="80"/>
      <c r="AQ26" s="80"/>
      <c r="AR26" s="84"/>
      <c r="AS26" s="72">
        <v>2483</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3600</v>
      </c>
      <c r="R27" s="80"/>
      <c r="S27" s="80"/>
      <c r="T27" s="80"/>
      <c r="U27" s="80"/>
      <c r="V27" s="84"/>
      <c r="W27" s="134"/>
      <c r="X27" s="34"/>
      <c r="Y27" s="42"/>
      <c r="Z27" s="52" t="s">
        <v>258</v>
      </c>
      <c r="AA27" s="58"/>
      <c r="AB27" s="58"/>
      <c r="AC27" s="58"/>
      <c r="AD27" s="58"/>
      <c r="AE27" s="58"/>
      <c r="AF27" s="58"/>
      <c r="AG27" s="63"/>
      <c r="AH27" s="72" t="s">
        <v>197</v>
      </c>
      <c r="AI27" s="80"/>
      <c r="AJ27" s="80"/>
      <c r="AK27" s="80"/>
      <c r="AL27" s="84"/>
      <c r="AM27" s="72" t="s">
        <v>197</v>
      </c>
      <c r="AN27" s="80"/>
      <c r="AO27" s="80"/>
      <c r="AP27" s="80"/>
      <c r="AQ27" s="80"/>
      <c r="AR27" s="84"/>
      <c r="AS27" s="72" t="s">
        <v>197</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358545</v>
      </c>
      <c r="BO27" s="218"/>
      <c r="BP27" s="218"/>
      <c r="BQ27" s="218"/>
      <c r="BR27" s="218"/>
      <c r="BS27" s="218"/>
      <c r="BT27" s="218"/>
      <c r="BU27" s="221"/>
      <c r="BV27" s="215">
        <v>358439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3100</v>
      </c>
      <c r="R28" s="80"/>
      <c r="S28" s="80"/>
      <c r="T28" s="80"/>
      <c r="U28" s="80"/>
      <c r="V28" s="84"/>
      <c r="W28" s="134"/>
      <c r="X28" s="34"/>
      <c r="Y28" s="42"/>
      <c r="Z28" s="52" t="s">
        <v>33</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263</v>
      </c>
      <c r="AZ28" s="201"/>
      <c r="BA28" s="201"/>
      <c r="BB28" s="204"/>
      <c r="BC28" s="189" t="s">
        <v>102</v>
      </c>
      <c r="BD28" s="197"/>
      <c r="BE28" s="197"/>
      <c r="BF28" s="197"/>
      <c r="BG28" s="197"/>
      <c r="BH28" s="197"/>
      <c r="BI28" s="197"/>
      <c r="BJ28" s="197"/>
      <c r="BK28" s="197"/>
      <c r="BL28" s="197"/>
      <c r="BM28" s="208"/>
      <c r="BN28" s="213">
        <v>1353102</v>
      </c>
      <c r="BO28" s="216"/>
      <c r="BP28" s="216"/>
      <c r="BQ28" s="216"/>
      <c r="BR28" s="216"/>
      <c r="BS28" s="216"/>
      <c r="BT28" s="216"/>
      <c r="BU28" s="219"/>
      <c r="BV28" s="213">
        <v>1487305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266</v>
      </c>
      <c r="F29" s="58"/>
      <c r="G29" s="58"/>
      <c r="H29" s="58"/>
      <c r="I29" s="58"/>
      <c r="J29" s="58"/>
      <c r="K29" s="63"/>
      <c r="L29" s="72">
        <v>8</v>
      </c>
      <c r="M29" s="80"/>
      <c r="N29" s="80"/>
      <c r="O29" s="80"/>
      <c r="P29" s="84"/>
      <c r="Q29" s="72">
        <v>2900</v>
      </c>
      <c r="R29" s="80"/>
      <c r="S29" s="80"/>
      <c r="T29" s="80"/>
      <c r="U29" s="80"/>
      <c r="V29" s="84"/>
      <c r="W29" s="135"/>
      <c r="X29" s="140"/>
      <c r="Y29" s="142"/>
      <c r="Z29" s="52" t="s">
        <v>268</v>
      </c>
      <c r="AA29" s="58"/>
      <c r="AB29" s="58"/>
      <c r="AC29" s="58"/>
      <c r="AD29" s="58"/>
      <c r="AE29" s="58"/>
      <c r="AF29" s="58"/>
      <c r="AG29" s="63"/>
      <c r="AH29" s="72">
        <v>157</v>
      </c>
      <c r="AI29" s="80"/>
      <c r="AJ29" s="80"/>
      <c r="AK29" s="80"/>
      <c r="AL29" s="84"/>
      <c r="AM29" s="72">
        <v>472099</v>
      </c>
      <c r="AN29" s="80"/>
      <c r="AO29" s="80"/>
      <c r="AP29" s="80"/>
      <c r="AQ29" s="80"/>
      <c r="AR29" s="84"/>
      <c r="AS29" s="72">
        <v>3007</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1360276</v>
      </c>
      <c r="BO29" s="217"/>
      <c r="BP29" s="217"/>
      <c r="BQ29" s="217"/>
      <c r="BR29" s="217"/>
      <c r="BS29" s="217"/>
      <c r="BT29" s="217"/>
      <c r="BU29" s="220"/>
      <c r="BV29" s="214">
        <v>1406615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271</v>
      </c>
      <c r="X30" s="141"/>
      <c r="Y30" s="141"/>
      <c r="Z30" s="141"/>
      <c r="AA30" s="141"/>
      <c r="AB30" s="141"/>
      <c r="AC30" s="141"/>
      <c r="AD30" s="141"/>
      <c r="AE30" s="141"/>
      <c r="AF30" s="141"/>
      <c r="AG30" s="162"/>
      <c r="AH30" s="150">
        <v>94.1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2846723</v>
      </c>
      <c r="BO30" s="218"/>
      <c r="BP30" s="218"/>
      <c r="BQ30" s="218"/>
      <c r="BR30" s="218"/>
      <c r="BS30" s="218"/>
      <c r="BT30" s="218"/>
      <c r="BU30" s="221"/>
      <c r="BV30" s="215">
        <v>3207406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273</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161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277</v>
      </c>
      <c r="F33" s="54"/>
      <c r="G33" s="54"/>
      <c r="H33" s="54"/>
      <c r="I33" s="54"/>
      <c r="J33" s="54"/>
      <c r="K33" s="54"/>
      <c r="L33" s="54"/>
      <c r="M33" s="54"/>
      <c r="N33" s="54"/>
      <c r="O33" s="54"/>
      <c r="P33" s="54"/>
      <c r="Q33" s="54"/>
      <c r="R33" s="54"/>
      <c r="S33" s="54"/>
      <c r="T33" s="54"/>
      <c r="U33" s="37" t="s">
        <v>61</v>
      </c>
      <c r="V33" s="37"/>
      <c r="W33" s="54" t="s">
        <v>277</v>
      </c>
      <c r="X33" s="54"/>
      <c r="Y33" s="54"/>
      <c r="Z33" s="54"/>
      <c r="AA33" s="54"/>
      <c r="AB33" s="54"/>
      <c r="AC33" s="54"/>
      <c r="AD33" s="54"/>
      <c r="AE33" s="54"/>
      <c r="AF33" s="54"/>
      <c r="AG33" s="54"/>
      <c r="AH33" s="54"/>
      <c r="AI33" s="54"/>
      <c r="AJ33" s="54"/>
      <c r="AK33" s="54"/>
      <c r="AL33" s="54"/>
      <c r="AM33" s="37" t="s">
        <v>61</v>
      </c>
      <c r="AN33" s="37"/>
      <c r="AO33" s="54" t="s">
        <v>277</v>
      </c>
      <c r="AP33" s="54"/>
      <c r="AQ33" s="54"/>
      <c r="AR33" s="54"/>
      <c r="AS33" s="54"/>
      <c r="AT33" s="54"/>
      <c r="AU33" s="54"/>
      <c r="AV33" s="54"/>
      <c r="AW33" s="54"/>
      <c r="AX33" s="54"/>
      <c r="AY33" s="54"/>
      <c r="AZ33" s="54"/>
      <c r="BA33" s="54"/>
      <c r="BB33" s="54"/>
      <c r="BC33" s="54"/>
      <c r="BD33" s="37"/>
      <c r="BE33" s="54" t="s">
        <v>278</v>
      </c>
      <c r="BF33" s="54"/>
      <c r="BG33" s="54" t="s">
        <v>163</v>
      </c>
      <c r="BH33" s="54"/>
      <c r="BI33" s="54"/>
      <c r="BJ33" s="54"/>
      <c r="BK33" s="54"/>
      <c r="BL33" s="54"/>
      <c r="BM33" s="54"/>
      <c r="BN33" s="54"/>
      <c r="BO33" s="54"/>
      <c r="BP33" s="54"/>
      <c r="BQ33" s="54"/>
      <c r="BR33" s="54"/>
      <c r="BS33" s="54"/>
      <c r="BT33" s="54"/>
      <c r="BU33" s="54"/>
      <c r="BV33" s="37"/>
      <c r="BW33" s="37" t="s">
        <v>278</v>
      </c>
      <c r="BX33" s="37"/>
      <c r="BY33" s="54" t="s">
        <v>109</v>
      </c>
      <c r="BZ33" s="54"/>
      <c r="CA33" s="54"/>
      <c r="CB33" s="54"/>
      <c r="CC33" s="54"/>
      <c r="CD33" s="54"/>
      <c r="CE33" s="54"/>
      <c r="CF33" s="54"/>
      <c r="CG33" s="54"/>
      <c r="CH33" s="54"/>
      <c r="CI33" s="54"/>
      <c r="CJ33" s="54"/>
      <c r="CK33" s="54"/>
      <c r="CL33" s="54"/>
      <c r="CM33" s="54"/>
      <c r="CN33" s="54"/>
      <c r="CO33" s="37" t="s">
        <v>61</v>
      </c>
      <c r="CP33" s="37"/>
      <c r="CQ33" s="54" t="s">
        <v>280</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新川地域介護保険・ケーブルテレビ事業組合（一般会計）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朝日町文化体育振興公社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公共用地先行取得等事業特別会計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新川地域介護保険・ケーブルテレビ事業組合（介護保険事業特別会計）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あさひ</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奨学資金特別会計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簡易水道特別会計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新川地域介護保険・ケーブルテレビ事業組合（ＣＡＴＶ事業特別会計）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あさひふるさと創造社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新川広域圏事務組合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朝日商業開発</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富山県市町村総合事務組合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富山県市町村会館管理組合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富山県後期高齢者医療広域連合（一般会計）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富山県後期高齢者医療広域連合（後期高齢者医療事業特別会計）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下山用水組合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黒東合口用水組合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aQvNi3qUIr2L2M66tDbJ9gEo0ANKAhSjiXjK+xIX0HqY0DoFnsGXcqJu3vNu+gMucNU3OBwX2xagmdf1FxIrg==" saltValue="jFKijBzNWjttM5isdzlQZ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16</v>
      </c>
      <c r="F33" s="877" t="s">
        <v>525</v>
      </c>
      <c r="G33" s="880" t="s">
        <v>526</v>
      </c>
      <c r="H33" s="880" t="s">
        <v>527</v>
      </c>
      <c r="I33" s="880" t="s">
        <v>251</v>
      </c>
      <c r="J33" s="883" t="s">
        <v>528</v>
      </c>
      <c r="K33" s="861"/>
      <c r="L33" s="861"/>
      <c r="M33" s="861"/>
      <c r="N33" s="861"/>
      <c r="O33" s="861"/>
      <c r="P33" s="861"/>
    </row>
    <row r="34" spans="1:16" ht="39" customHeight="1">
      <c r="A34" s="861"/>
      <c r="B34" s="863"/>
      <c r="C34" s="869" t="s">
        <v>449</v>
      </c>
      <c r="D34" s="869"/>
      <c r="E34" s="874"/>
      <c r="F34" s="878">
        <v>6.89</v>
      </c>
      <c r="G34" s="881">
        <v>4.55</v>
      </c>
      <c r="H34" s="881">
        <v>4.5999999999999996</v>
      </c>
      <c r="I34" s="881">
        <v>5.43</v>
      </c>
      <c r="J34" s="884">
        <v>6.18</v>
      </c>
      <c r="K34" s="861"/>
      <c r="L34" s="861"/>
      <c r="M34" s="861"/>
      <c r="N34" s="861"/>
      <c r="O34" s="861"/>
      <c r="P34" s="861"/>
    </row>
    <row r="35" spans="1:16" ht="39" customHeight="1">
      <c r="A35" s="861"/>
      <c r="B35" s="864"/>
      <c r="C35" s="870" t="s">
        <v>463</v>
      </c>
      <c r="D35" s="870"/>
      <c r="E35" s="875"/>
      <c r="F35" s="879">
        <v>4.03</v>
      </c>
      <c r="G35" s="882">
        <v>4.79</v>
      </c>
      <c r="H35" s="882">
        <v>9.26</v>
      </c>
      <c r="I35" s="882">
        <v>8.85</v>
      </c>
      <c r="J35" s="885">
        <v>3.18</v>
      </c>
      <c r="K35" s="861"/>
      <c r="L35" s="861"/>
      <c r="M35" s="861"/>
      <c r="N35" s="861"/>
      <c r="O35" s="861"/>
      <c r="P35" s="861"/>
    </row>
    <row r="36" spans="1:16" ht="39" customHeight="1">
      <c r="A36" s="861"/>
      <c r="B36" s="864"/>
      <c r="C36" s="870" t="s">
        <v>350</v>
      </c>
      <c r="D36" s="870"/>
      <c r="E36" s="875"/>
      <c r="F36" s="879" t="s">
        <v>197</v>
      </c>
      <c r="G36" s="882" t="s">
        <v>197</v>
      </c>
      <c r="H36" s="882" t="s">
        <v>197</v>
      </c>
      <c r="I36" s="882" t="s">
        <v>197</v>
      </c>
      <c r="J36" s="885">
        <v>1.5699999999999998</v>
      </c>
      <c r="K36" s="861"/>
      <c r="L36" s="861"/>
      <c r="M36" s="861"/>
      <c r="N36" s="861"/>
      <c r="O36" s="861"/>
      <c r="P36" s="861"/>
    </row>
    <row r="37" spans="1:16" ht="39" customHeight="1">
      <c r="A37" s="861"/>
      <c r="B37" s="864"/>
      <c r="C37" s="870" t="s">
        <v>461</v>
      </c>
      <c r="D37" s="870"/>
      <c r="E37" s="875"/>
      <c r="F37" s="879">
        <v>0.32</v>
      </c>
      <c r="G37" s="882">
        <v>0.47</v>
      </c>
      <c r="H37" s="882">
        <v>0.28000000000000003</v>
      </c>
      <c r="I37" s="882">
        <v>0.34</v>
      </c>
      <c r="J37" s="885">
        <v>0.3</v>
      </c>
      <c r="K37" s="861"/>
      <c r="L37" s="861"/>
      <c r="M37" s="861"/>
      <c r="N37" s="861"/>
      <c r="O37" s="861"/>
      <c r="P37" s="861"/>
    </row>
    <row r="38" spans="1:16" ht="39" customHeight="1">
      <c r="A38" s="861"/>
      <c r="B38" s="864"/>
      <c r="C38" s="870" t="s">
        <v>149</v>
      </c>
      <c r="D38" s="870"/>
      <c r="E38" s="875"/>
      <c r="F38" s="879">
        <v>0.4</v>
      </c>
      <c r="G38" s="882">
        <v>0.37</v>
      </c>
      <c r="H38" s="882">
        <v>0.38</v>
      </c>
      <c r="I38" s="882">
        <v>0.38</v>
      </c>
      <c r="J38" s="885">
        <v>0.3</v>
      </c>
      <c r="K38" s="861"/>
      <c r="L38" s="861"/>
      <c r="M38" s="861"/>
      <c r="N38" s="861"/>
      <c r="O38" s="861"/>
      <c r="P38" s="861"/>
    </row>
    <row r="39" spans="1:16" ht="39" customHeight="1">
      <c r="A39" s="861"/>
      <c r="B39" s="864"/>
      <c r="C39" s="870" t="s">
        <v>462</v>
      </c>
      <c r="D39" s="870"/>
      <c r="E39" s="875"/>
      <c r="F39" s="879">
        <v>0</v>
      </c>
      <c r="G39" s="882">
        <v>0</v>
      </c>
      <c r="H39" s="882">
        <v>0</v>
      </c>
      <c r="I39" s="882">
        <v>0</v>
      </c>
      <c r="J39" s="885">
        <v>0</v>
      </c>
      <c r="K39" s="861"/>
      <c r="L39" s="861"/>
      <c r="M39" s="861"/>
      <c r="N39" s="861"/>
      <c r="O39" s="861"/>
      <c r="P39" s="861"/>
    </row>
    <row r="40" spans="1:16" ht="39" customHeight="1">
      <c r="A40" s="861"/>
      <c r="B40" s="864"/>
      <c r="C40" s="870" t="s">
        <v>451</v>
      </c>
      <c r="D40" s="870"/>
      <c r="E40" s="875"/>
      <c r="F40" s="879">
        <v>0</v>
      </c>
      <c r="G40" s="882">
        <v>0</v>
      </c>
      <c r="H40" s="882">
        <v>0</v>
      </c>
      <c r="I40" s="882">
        <v>0</v>
      </c>
      <c r="J40" s="885">
        <v>0</v>
      </c>
      <c r="K40" s="861"/>
      <c r="L40" s="861"/>
      <c r="M40" s="861"/>
      <c r="N40" s="861"/>
      <c r="O40" s="861"/>
      <c r="P40" s="861"/>
    </row>
    <row r="41" spans="1:16" ht="39" customHeight="1">
      <c r="A41" s="861"/>
      <c r="B41" s="864"/>
      <c r="C41" s="870" t="s">
        <v>453</v>
      </c>
      <c r="D41" s="870"/>
      <c r="E41" s="875"/>
      <c r="F41" s="879">
        <v>0</v>
      </c>
      <c r="G41" s="882">
        <v>0</v>
      </c>
      <c r="H41" s="882">
        <v>0</v>
      </c>
      <c r="I41" s="882">
        <v>0</v>
      </c>
      <c r="J41" s="885">
        <v>0</v>
      </c>
      <c r="K41" s="861"/>
      <c r="L41" s="861"/>
      <c r="M41" s="861"/>
      <c r="N41" s="861"/>
      <c r="O41" s="861"/>
      <c r="P41" s="861"/>
    </row>
    <row r="42" spans="1:16" ht="39" customHeight="1">
      <c r="A42" s="861"/>
      <c r="B42" s="865"/>
      <c r="C42" s="870" t="s">
        <v>222</v>
      </c>
      <c r="D42" s="870"/>
      <c r="E42" s="875"/>
      <c r="F42" s="879" t="s">
        <v>197</v>
      </c>
      <c r="G42" s="882" t="s">
        <v>197</v>
      </c>
      <c r="H42" s="882" t="s">
        <v>197</v>
      </c>
      <c r="I42" s="882" t="s">
        <v>197</v>
      </c>
      <c r="J42" s="885" t="s">
        <v>197</v>
      </c>
      <c r="K42" s="861"/>
      <c r="L42" s="861"/>
      <c r="M42" s="861"/>
      <c r="N42" s="861"/>
      <c r="O42" s="861"/>
      <c r="P42" s="861"/>
    </row>
    <row r="43" spans="1:16" ht="39" customHeight="1">
      <c r="A43" s="861"/>
      <c r="B43" s="866"/>
      <c r="C43" s="871" t="s">
        <v>296</v>
      </c>
      <c r="D43" s="871"/>
      <c r="E43" s="876"/>
      <c r="F43" s="851">
        <v>0.21</v>
      </c>
      <c r="G43" s="855">
        <v>0.2</v>
      </c>
      <c r="H43" s="855">
        <v>0.21</v>
      </c>
      <c r="I43" s="855">
        <v>0.22</v>
      </c>
      <c r="J43" s="860" t="s">
        <v>197</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sheetData>
  <sheetProtection algorithmName="SHA-512" hashValue="VGVBcs9qhXnDP5zlTroMjXYYVej9R5UOAucT4OrZZtuJnjXMBPa6L7gTL9dS1qirlcr9aXeVtR+yEmnfKrzFEA==" saltValue="z/6VeP4cEF3XCiCLAC139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7"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O55" sqref="O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19</v>
      </c>
      <c r="P43" s="734"/>
      <c r="Q43" s="734"/>
      <c r="R43" s="734"/>
      <c r="S43" s="734"/>
      <c r="T43" s="734"/>
      <c r="U43" s="734"/>
    </row>
    <row r="44" spans="1:21" ht="30.75" customHeight="1">
      <c r="A44" s="734"/>
      <c r="B44" s="886" t="s">
        <v>20</v>
      </c>
      <c r="C44" s="900"/>
      <c r="D44" s="900"/>
      <c r="E44" s="919"/>
      <c r="F44" s="919"/>
      <c r="G44" s="919"/>
      <c r="H44" s="919"/>
      <c r="I44" s="919"/>
      <c r="J44" s="928" t="s">
        <v>16</v>
      </c>
      <c r="K44" s="936" t="s">
        <v>525</v>
      </c>
      <c r="L44" s="945" t="s">
        <v>526</v>
      </c>
      <c r="M44" s="945" t="s">
        <v>527</v>
      </c>
      <c r="N44" s="945" t="s">
        <v>251</v>
      </c>
      <c r="O44" s="954" t="s">
        <v>528</v>
      </c>
      <c r="P44" s="734"/>
      <c r="Q44" s="734"/>
      <c r="R44" s="734"/>
      <c r="S44" s="734"/>
      <c r="T44" s="734"/>
      <c r="U44" s="734"/>
    </row>
    <row r="45" spans="1:21" ht="30.75" customHeight="1">
      <c r="A45" s="734"/>
      <c r="B45" s="887" t="s">
        <v>24</v>
      </c>
      <c r="C45" s="901"/>
      <c r="D45" s="911"/>
      <c r="E45" s="920" t="s">
        <v>21</v>
      </c>
      <c r="F45" s="920"/>
      <c r="G45" s="920"/>
      <c r="H45" s="920"/>
      <c r="I45" s="920"/>
      <c r="J45" s="929"/>
      <c r="K45" s="937">
        <v>1042</v>
      </c>
      <c r="L45" s="946">
        <v>986</v>
      </c>
      <c r="M45" s="946">
        <v>1001</v>
      </c>
      <c r="N45" s="946">
        <v>1064</v>
      </c>
      <c r="O45" s="955">
        <v>986</v>
      </c>
      <c r="P45" s="734"/>
      <c r="Q45" s="734"/>
      <c r="R45" s="734"/>
      <c r="S45" s="734"/>
      <c r="T45" s="734"/>
      <c r="U45" s="734"/>
    </row>
    <row r="46" spans="1:21" ht="30.75" customHeight="1">
      <c r="A46" s="734"/>
      <c r="B46" s="888"/>
      <c r="C46" s="902"/>
      <c r="D46" s="912"/>
      <c r="E46" s="921" t="s">
        <v>27</v>
      </c>
      <c r="F46" s="921"/>
      <c r="G46" s="921"/>
      <c r="H46" s="921"/>
      <c r="I46" s="921"/>
      <c r="J46" s="930"/>
      <c r="K46" s="938" t="s">
        <v>197</v>
      </c>
      <c r="L46" s="947" t="s">
        <v>197</v>
      </c>
      <c r="M46" s="947" t="s">
        <v>197</v>
      </c>
      <c r="N46" s="947" t="s">
        <v>197</v>
      </c>
      <c r="O46" s="956" t="s">
        <v>197</v>
      </c>
      <c r="P46" s="734"/>
      <c r="Q46" s="734"/>
      <c r="R46" s="734"/>
      <c r="S46" s="734"/>
      <c r="T46" s="734"/>
      <c r="U46" s="734"/>
    </row>
    <row r="47" spans="1:21" ht="30.75" customHeight="1">
      <c r="A47" s="734"/>
      <c r="B47" s="888"/>
      <c r="C47" s="902"/>
      <c r="D47" s="912"/>
      <c r="E47" s="921" t="s">
        <v>31</v>
      </c>
      <c r="F47" s="921"/>
      <c r="G47" s="921"/>
      <c r="H47" s="921"/>
      <c r="I47" s="921"/>
      <c r="J47" s="930"/>
      <c r="K47" s="938" t="s">
        <v>197</v>
      </c>
      <c r="L47" s="947" t="s">
        <v>197</v>
      </c>
      <c r="M47" s="947" t="s">
        <v>197</v>
      </c>
      <c r="N47" s="947" t="s">
        <v>197</v>
      </c>
      <c r="O47" s="956" t="s">
        <v>197</v>
      </c>
      <c r="P47" s="734"/>
      <c r="Q47" s="734"/>
      <c r="R47" s="734"/>
      <c r="S47" s="734"/>
      <c r="T47" s="734"/>
      <c r="U47" s="734"/>
    </row>
    <row r="48" spans="1:21" ht="30.75" customHeight="1">
      <c r="A48" s="734"/>
      <c r="B48" s="888"/>
      <c r="C48" s="902"/>
      <c r="D48" s="912"/>
      <c r="E48" s="921" t="s">
        <v>34</v>
      </c>
      <c r="F48" s="921"/>
      <c r="G48" s="921"/>
      <c r="H48" s="921"/>
      <c r="I48" s="921"/>
      <c r="J48" s="930"/>
      <c r="K48" s="938">
        <v>418</v>
      </c>
      <c r="L48" s="947">
        <v>552</v>
      </c>
      <c r="M48" s="947">
        <v>600</v>
      </c>
      <c r="N48" s="947">
        <v>630</v>
      </c>
      <c r="O48" s="956">
        <v>557</v>
      </c>
      <c r="P48" s="734"/>
      <c r="Q48" s="734"/>
      <c r="R48" s="734"/>
      <c r="S48" s="734"/>
      <c r="T48" s="734"/>
      <c r="U48" s="734"/>
    </row>
    <row r="49" spans="1:21" ht="30.75" customHeight="1">
      <c r="A49" s="734"/>
      <c r="B49" s="888"/>
      <c r="C49" s="902"/>
      <c r="D49" s="912"/>
      <c r="E49" s="921" t="s">
        <v>0</v>
      </c>
      <c r="F49" s="921"/>
      <c r="G49" s="921"/>
      <c r="H49" s="921"/>
      <c r="I49" s="921"/>
      <c r="J49" s="930"/>
      <c r="K49" s="938">
        <v>42</v>
      </c>
      <c r="L49" s="947">
        <v>45</v>
      </c>
      <c r="M49" s="947">
        <v>30</v>
      </c>
      <c r="N49" s="947">
        <v>42</v>
      </c>
      <c r="O49" s="956">
        <v>37</v>
      </c>
      <c r="P49" s="734"/>
      <c r="Q49" s="734"/>
      <c r="R49" s="734"/>
      <c r="S49" s="734"/>
      <c r="T49" s="734"/>
      <c r="U49" s="734"/>
    </row>
    <row r="50" spans="1:21" ht="30.75" customHeight="1">
      <c r="A50" s="734"/>
      <c r="B50" s="888"/>
      <c r="C50" s="902"/>
      <c r="D50" s="912"/>
      <c r="E50" s="921" t="s">
        <v>39</v>
      </c>
      <c r="F50" s="921"/>
      <c r="G50" s="921"/>
      <c r="H50" s="921"/>
      <c r="I50" s="921"/>
      <c r="J50" s="930"/>
      <c r="K50" s="938">
        <v>28</v>
      </c>
      <c r="L50" s="947">
        <v>28</v>
      </c>
      <c r="M50" s="947">
        <v>28</v>
      </c>
      <c r="N50" s="947">
        <v>28</v>
      </c>
      <c r="O50" s="956">
        <v>28</v>
      </c>
      <c r="P50" s="734"/>
      <c r="Q50" s="734"/>
      <c r="R50" s="734"/>
      <c r="S50" s="734"/>
      <c r="T50" s="734"/>
      <c r="U50" s="734"/>
    </row>
    <row r="51" spans="1:21" ht="30.75" customHeight="1">
      <c r="A51" s="734"/>
      <c r="B51" s="889"/>
      <c r="C51" s="903"/>
      <c r="D51" s="913"/>
      <c r="E51" s="921" t="s">
        <v>41</v>
      </c>
      <c r="F51" s="921"/>
      <c r="G51" s="921"/>
      <c r="H51" s="921"/>
      <c r="I51" s="921"/>
      <c r="J51" s="930"/>
      <c r="K51" s="938" t="s">
        <v>197</v>
      </c>
      <c r="L51" s="947" t="s">
        <v>197</v>
      </c>
      <c r="M51" s="947" t="s">
        <v>197</v>
      </c>
      <c r="N51" s="947" t="s">
        <v>197</v>
      </c>
      <c r="O51" s="956" t="s">
        <v>197</v>
      </c>
      <c r="P51" s="734"/>
      <c r="Q51" s="734"/>
      <c r="R51" s="734"/>
      <c r="S51" s="734"/>
      <c r="T51" s="734"/>
      <c r="U51" s="734"/>
    </row>
    <row r="52" spans="1:21" ht="30.75" customHeight="1">
      <c r="A52" s="734"/>
      <c r="B52" s="890" t="s">
        <v>45</v>
      </c>
      <c r="C52" s="904"/>
      <c r="D52" s="913"/>
      <c r="E52" s="921" t="s">
        <v>47</v>
      </c>
      <c r="F52" s="921"/>
      <c r="G52" s="921"/>
      <c r="H52" s="921"/>
      <c r="I52" s="921"/>
      <c r="J52" s="930"/>
      <c r="K52" s="938">
        <v>1154</v>
      </c>
      <c r="L52" s="947">
        <v>1160</v>
      </c>
      <c r="M52" s="947">
        <v>1105</v>
      </c>
      <c r="N52" s="947">
        <v>1175</v>
      </c>
      <c r="O52" s="956">
        <v>1117</v>
      </c>
      <c r="P52" s="734"/>
      <c r="Q52" s="734"/>
      <c r="R52" s="734"/>
      <c r="S52" s="734"/>
      <c r="T52" s="734"/>
      <c r="U52" s="734"/>
    </row>
    <row r="53" spans="1:21" ht="30.75" customHeight="1">
      <c r="A53" s="734"/>
      <c r="B53" s="891" t="s">
        <v>49</v>
      </c>
      <c r="C53" s="905"/>
      <c r="D53" s="914"/>
      <c r="E53" s="922" t="s">
        <v>52</v>
      </c>
      <c r="F53" s="922"/>
      <c r="G53" s="922"/>
      <c r="H53" s="922"/>
      <c r="I53" s="922"/>
      <c r="J53" s="931"/>
      <c r="K53" s="939">
        <v>376</v>
      </c>
      <c r="L53" s="948">
        <v>451</v>
      </c>
      <c r="M53" s="948">
        <v>554</v>
      </c>
      <c r="N53" s="948">
        <v>589</v>
      </c>
      <c r="O53" s="957">
        <v>491</v>
      </c>
      <c r="P53" s="734"/>
      <c r="Q53" s="734"/>
      <c r="R53" s="734"/>
      <c r="S53" s="734"/>
      <c r="T53" s="734"/>
      <c r="U53" s="734"/>
    </row>
    <row r="54" spans="1:21" ht="24" customHeight="1">
      <c r="A54" s="734"/>
      <c r="B54" s="892"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8</v>
      </c>
      <c r="C56" s="906"/>
      <c r="D56" s="906"/>
      <c r="E56" s="906"/>
      <c r="F56" s="906"/>
      <c r="G56" s="906"/>
      <c r="H56" s="906"/>
      <c r="I56" s="906"/>
      <c r="J56" s="906"/>
      <c r="K56" s="940"/>
      <c r="L56" s="940"/>
      <c r="M56" s="940"/>
      <c r="N56" s="940"/>
      <c r="O56" s="958" t="s">
        <v>25</v>
      </c>
      <c r="P56" s="734"/>
      <c r="Q56" s="734"/>
      <c r="R56" s="734"/>
      <c r="S56" s="734"/>
      <c r="T56" s="734"/>
      <c r="U56" s="734"/>
    </row>
    <row r="57" spans="1:21" ht="31.5" customHeight="1">
      <c r="A57" s="734"/>
      <c r="B57" s="894"/>
      <c r="C57" s="907"/>
      <c r="D57" s="907"/>
      <c r="E57" s="923"/>
      <c r="F57" s="923"/>
      <c r="G57" s="923"/>
      <c r="H57" s="923"/>
      <c r="I57" s="923"/>
      <c r="J57" s="932" t="s">
        <v>16</v>
      </c>
      <c r="K57" s="941" t="s">
        <v>525</v>
      </c>
      <c r="L57" s="949" t="s">
        <v>526</v>
      </c>
      <c r="M57" s="949" t="s">
        <v>527</v>
      </c>
      <c r="N57" s="949" t="s">
        <v>251</v>
      </c>
      <c r="O57" s="959" t="s">
        <v>528</v>
      </c>
      <c r="P57" s="734"/>
      <c r="Q57" s="734"/>
      <c r="R57" s="734"/>
      <c r="S57" s="734"/>
      <c r="T57" s="734"/>
      <c r="U57" s="734"/>
    </row>
    <row r="58" spans="1:21" ht="31.5" customHeight="1">
      <c r="B58" s="895" t="s">
        <v>58</v>
      </c>
      <c r="C58" s="908"/>
      <c r="D58" s="915" t="s">
        <v>64</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65</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9L2pz0UGJn28AZuG53GKkeBnpuUeldWzlXoNniZIsW9CIzk+1gAqflx81BsF+vLIIExY1DZ7BrfTx+FsTuEDMw==" saltValue="F5MtJYNE9K6LZIVvUdYIr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C7" zoomScaleSheetLayoutView="100" workbookViewId="0">
      <selection activeCell="P39" sqref="P3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19</v>
      </c>
    </row>
    <row r="40" spans="2:13" ht="27.75" customHeight="1">
      <c r="B40" s="886" t="s">
        <v>20</v>
      </c>
      <c r="C40" s="900"/>
      <c r="D40" s="900"/>
      <c r="E40" s="919"/>
      <c r="F40" s="919"/>
      <c r="G40" s="919"/>
      <c r="H40" s="928" t="s">
        <v>16</v>
      </c>
      <c r="I40" s="936" t="s">
        <v>525</v>
      </c>
      <c r="J40" s="945" t="s">
        <v>526</v>
      </c>
      <c r="K40" s="945" t="s">
        <v>527</v>
      </c>
      <c r="L40" s="945" t="s">
        <v>251</v>
      </c>
      <c r="M40" s="978" t="s">
        <v>528</v>
      </c>
    </row>
    <row r="41" spans="2:13" ht="27.75" customHeight="1">
      <c r="B41" s="887" t="s">
        <v>36</v>
      </c>
      <c r="C41" s="901"/>
      <c r="D41" s="911"/>
      <c r="E41" s="967" t="s">
        <v>56</v>
      </c>
      <c r="F41" s="967"/>
      <c r="G41" s="967"/>
      <c r="H41" s="973"/>
      <c r="I41" s="937">
        <v>9689</v>
      </c>
      <c r="J41" s="946">
        <v>9312</v>
      </c>
      <c r="K41" s="946">
        <v>9013</v>
      </c>
      <c r="L41" s="946">
        <v>8441</v>
      </c>
      <c r="M41" s="955">
        <v>8081</v>
      </c>
    </row>
    <row r="42" spans="2:13" ht="27.75" customHeight="1">
      <c r="B42" s="888"/>
      <c r="C42" s="902"/>
      <c r="D42" s="912"/>
      <c r="E42" s="968" t="s">
        <v>71</v>
      </c>
      <c r="F42" s="968"/>
      <c r="G42" s="968"/>
      <c r="H42" s="974"/>
      <c r="I42" s="938">
        <v>227</v>
      </c>
      <c r="J42" s="947">
        <v>199</v>
      </c>
      <c r="K42" s="947">
        <v>172</v>
      </c>
      <c r="L42" s="947">
        <v>144</v>
      </c>
      <c r="M42" s="956">
        <v>117</v>
      </c>
    </row>
    <row r="43" spans="2:13" ht="27.75" customHeight="1">
      <c r="B43" s="888"/>
      <c r="C43" s="902"/>
      <c r="D43" s="912"/>
      <c r="E43" s="968" t="s">
        <v>73</v>
      </c>
      <c r="F43" s="968"/>
      <c r="G43" s="968"/>
      <c r="H43" s="974"/>
      <c r="I43" s="938">
        <v>7588</v>
      </c>
      <c r="J43" s="947">
        <v>6723</v>
      </c>
      <c r="K43" s="947">
        <v>6915</v>
      </c>
      <c r="L43" s="947">
        <v>7225</v>
      </c>
      <c r="M43" s="956">
        <v>6983</v>
      </c>
    </row>
    <row r="44" spans="2:13" ht="27.75" customHeight="1">
      <c r="B44" s="888"/>
      <c r="C44" s="902"/>
      <c r="D44" s="912"/>
      <c r="E44" s="968" t="s">
        <v>75</v>
      </c>
      <c r="F44" s="968"/>
      <c r="G44" s="968"/>
      <c r="H44" s="974"/>
      <c r="I44" s="938">
        <v>261</v>
      </c>
      <c r="J44" s="947">
        <v>234</v>
      </c>
      <c r="K44" s="947">
        <v>171</v>
      </c>
      <c r="L44" s="947">
        <v>130</v>
      </c>
      <c r="M44" s="956">
        <v>91</v>
      </c>
    </row>
    <row r="45" spans="2:13" ht="27.75" customHeight="1">
      <c r="B45" s="888"/>
      <c r="C45" s="902"/>
      <c r="D45" s="912"/>
      <c r="E45" s="968" t="s">
        <v>77</v>
      </c>
      <c r="F45" s="968"/>
      <c r="G45" s="968"/>
      <c r="H45" s="974"/>
      <c r="I45" s="938">
        <v>565</v>
      </c>
      <c r="J45" s="947">
        <v>536</v>
      </c>
      <c r="K45" s="947">
        <v>581</v>
      </c>
      <c r="L45" s="947">
        <v>612</v>
      </c>
      <c r="M45" s="956">
        <v>690</v>
      </c>
    </row>
    <row r="46" spans="2:13" ht="27.75" customHeight="1">
      <c r="B46" s="888"/>
      <c r="C46" s="902"/>
      <c r="D46" s="913"/>
      <c r="E46" s="968" t="s">
        <v>76</v>
      </c>
      <c r="F46" s="968"/>
      <c r="G46" s="968"/>
      <c r="H46" s="974"/>
      <c r="I46" s="938" t="s">
        <v>197</v>
      </c>
      <c r="J46" s="947" t="s">
        <v>197</v>
      </c>
      <c r="K46" s="947" t="s">
        <v>197</v>
      </c>
      <c r="L46" s="947" t="s">
        <v>197</v>
      </c>
      <c r="M46" s="956" t="s">
        <v>197</v>
      </c>
    </row>
    <row r="47" spans="2:13" ht="27.75" customHeight="1">
      <c r="B47" s="888"/>
      <c r="C47" s="902"/>
      <c r="D47" s="965"/>
      <c r="E47" s="969" t="s">
        <v>79</v>
      </c>
      <c r="F47" s="972"/>
      <c r="G47" s="972"/>
      <c r="H47" s="975"/>
      <c r="I47" s="938" t="s">
        <v>197</v>
      </c>
      <c r="J47" s="947" t="s">
        <v>197</v>
      </c>
      <c r="K47" s="947" t="s">
        <v>197</v>
      </c>
      <c r="L47" s="947" t="s">
        <v>197</v>
      </c>
      <c r="M47" s="956" t="s">
        <v>197</v>
      </c>
    </row>
    <row r="48" spans="2:13" ht="27.75" customHeight="1">
      <c r="B48" s="888"/>
      <c r="C48" s="902"/>
      <c r="D48" s="912"/>
      <c r="E48" s="968" t="s">
        <v>85</v>
      </c>
      <c r="F48" s="968"/>
      <c r="G48" s="968"/>
      <c r="H48" s="974"/>
      <c r="I48" s="938" t="s">
        <v>197</v>
      </c>
      <c r="J48" s="947" t="s">
        <v>197</v>
      </c>
      <c r="K48" s="947" t="s">
        <v>197</v>
      </c>
      <c r="L48" s="947" t="s">
        <v>197</v>
      </c>
      <c r="M48" s="956" t="s">
        <v>197</v>
      </c>
    </row>
    <row r="49" spans="2:13" ht="27.75" customHeight="1">
      <c r="B49" s="889"/>
      <c r="C49" s="903"/>
      <c r="D49" s="912"/>
      <c r="E49" s="968" t="s">
        <v>89</v>
      </c>
      <c r="F49" s="968"/>
      <c r="G49" s="968"/>
      <c r="H49" s="974"/>
      <c r="I49" s="938" t="s">
        <v>197</v>
      </c>
      <c r="J49" s="947" t="s">
        <v>197</v>
      </c>
      <c r="K49" s="947" t="s">
        <v>197</v>
      </c>
      <c r="L49" s="947" t="s">
        <v>197</v>
      </c>
      <c r="M49" s="956" t="s">
        <v>197</v>
      </c>
    </row>
    <row r="50" spans="2:13" ht="27.75" customHeight="1">
      <c r="B50" s="963" t="s">
        <v>91</v>
      </c>
      <c r="C50" s="964"/>
      <c r="D50" s="966"/>
      <c r="E50" s="968" t="s">
        <v>92</v>
      </c>
      <c r="F50" s="968"/>
      <c r="G50" s="968"/>
      <c r="H50" s="974"/>
      <c r="I50" s="938">
        <v>5881</v>
      </c>
      <c r="J50" s="947">
        <v>6648</v>
      </c>
      <c r="K50" s="947">
        <v>6611</v>
      </c>
      <c r="L50" s="947">
        <v>6327</v>
      </c>
      <c r="M50" s="956">
        <v>5817</v>
      </c>
    </row>
    <row r="51" spans="2:13" ht="27.75" customHeight="1">
      <c r="B51" s="888"/>
      <c r="C51" s="902"/>
      <c r="D51" s="912"/>
      <c r="E51" s="968" t="s">
        <v>94</v>
      </c>
      <c r="F51" s="968"/>
      <c r="G51" s="968"/>
      <c r="H51" s="974"/>
      <c r="I51" s="938" t="s">
        <v>197</v>
      </c>
      <c r="J51" s="947" t="s">
        <v>197</v>
      </c>
      <c r="K51" s="947" t="s">
        <v>197</v>
      </c>
      <c r="L51" s="947" t="s">
        <v>197</v>
      </c>
      <c r="M51" s="956" t="s">
        <v>197</v>
      </c>
    </row>
    <row r="52" spans="2:13" ht="27.75" customHeight="1">
      <c r="B52" s="889"/>
      <c r="C52" s="903"/>
      <c r="D52" s="912"/>
      <c r="E52" s="968" t="s">
        <v>43</v>
      </c>
      <c r="F52" s="968"/>
      <c r="G52" s="968"/>
      <c r="H52" s="974"/>
      <c r="I52" s="938">
        <v>12478</v>
      </c>
      <c r="J52" s="947">
        <v>12090</v>
      </c>
      <c r="K52" s="947">
        <v>11531</v>
      </c>
      <c r="L52" s="947">
        <v>11129</v>
      </c>
      <c r="M52" s="956">
        <v>10674</v>
      </c>
    </row>
    <row r="53" spans="2:13" ht="27.75" customHeight="1">
      <c r="B53" s="891" t="s">
        <v>49</v>
      </c>
      <c r="C53" s="905"/>
      <c r="D53" s="914"/>
      <c r="E53" s="970" t="s">
        <v>98</v>
      </c>
      <c r="F53" s="970"/>
      <c r="G53" s="970"/>
      <c r="H53" s="976"/>
      <c r="I53" s="939">
        <v>-29</v>
      </c>
      <c r="J53" s="948">
        <v>-1733</v>
      </c>
      <c r="K53" s="948">
        <v>-1291</v>
      </c>
      <c r="L53" s="948">
        <v>-903</v>
      </c>
      <c r="M53" s="957">
        <v>-529</v>
      </c>
    </row>
    <row r="54" spans="2:13" ht="27.75" customHeight="1">
      <c r="B54" s="892"/>
      <c r="C54" s="867"/>
      <c r="D54" s="867"/>
      <c r="E54" s="971"/>
      <c r="F54" s="971"/>
      <c r="G54" s="971"/>
      <c r="H54" s="971"/>
      <c r="I54" s="977"/>
      <c r="J54" s="977"/>
      <c r="K54" s="977"/>
      <c r="L54" s="977"/>
      <c r="M54" s="977"/>
    </row>
    <row r="55" spans="2:13" ht="13"/>
  </sheetData>
  <sheetProtection algorithmName="SHA-512" hashValue="YeKyYiFUdMRGD81NMajldotPCXykWYKQyzkclNZ30GvLq0RFqDdyArgXJMQuPwEmX8rnSVvJ3vGT2IcmcTo2rw==" saltValue="ryx8t1QXaOHuPaOd6fO1o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7"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37" zoomScale="70" zoomScaleNormal="70" zoomScaleSheetLayoutView="100" workbookViewId="0">
      <selection activeCell="H59" sqref="H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96</v>
      </c>
    </row>
    <row r="54" spans="2:8" ht="29.25" customHeight="1">
      <c r="B54" s="979" t="s">
        <v>5</v>
      </c>
      <c r="C54" s="985"/>
      <c r="D54" s="985"/>
      <c r="E54" s="994" t="s">
        <v>16</v>
      </c>
      <c r="F54" s="1001" t="s">
        <v>527</v>
      </c>
      <c r="G54" s="1001" t="s">
        <v>251</v>
      </c>
      <c r="H54" s="1009" t="s">
        <v>528</v>
      </c>
    </row>
    <row r="55" spans="2:8" ht="52.5" customHeight="1">
      <c r="B55" s="980"/>
      <c r="C55" s="986" t="s">
        <v>102</v>
      </c>
      <c r="D55" s="986"/>
      <c r="E55" s="995"/>
      <c r="F55" s="1002">
        <v>1392</v>
      </c>
      <c r="G55" s="1002">
        <v>1487</v>
      </c>
      <c r="H55" s="1010">
        <v>1353</v>
      </c>
    </row>
    <row r="56" spans="2:8" ht="52.5" customHeight="1">
      <c r="B56" s="981"/>
      <c r="C56" s="987" t="s">
        <v>105</v>
      </c>
      <c r="D56" s="987"/>
      <c r="E56" s="996"/>
      <c r="F56" s="1003">
        <v>1303</v>
      </c>
      <c r="G56" s="1003">
        <v>1407</v>
      </c>
      <c r="H56" s="1011">
        <v>1360</v>
      </c>
    </row>
    <row r="57" spans="2:8" ht="53.25" customHeight="1">
      <c r="B57" s="981"/>
      <c r="C57" s="988" t="s">
        <v>69</v>
      </c>
      <c r="D57" s="988"/>
      <c r="E57" s="997"/>
      <c r="F57" s="1004">
        <v>3691</v>
      </c>
      <c r="G57" s="1004">
        <v>3207</v>
      </c>
      <c r="H57" s="1012">
        <v>2847</v>
      </c>
    </row>
    <row r="58" spans="2:8" ht="45.75" customHeight="1">
      <c r="B58" s="982"/>
      <c r="C58" s="989" t="s">
        <v>531</v>
      </c>
      <c r="D58" s="992"/>
      <c r="E58" s="998"/>
      <c r="F58" s="1005">
        <v>1663</v>
      </c>
      <c r="G58" s="1005">
        <v>1278</v>
      </c>
      <c r="H58" s="1013">
        <v>1105</v>
      </c>
    </row>
    <row r="59" spans="2:8" ht="45.75" customHeight="1">
      <c r="B59" s="982"/>
      <c r="C59" s="989" t="s">
        <v>532</v>
      </c>
      <c r="D59" s="992"/>
      <c r="E59" s="998"/>
      <c r="F59" s="1005">
        <v>1211</v>
      </c>
      <c r="G59" s="1005">
        <v>1113</v>
      </c>
      <c r="H59" s="1013">
        <v>1018</v>
      </c>
    </row>
    <row r="60" spans="2:8" ht="45.75" customHeight="1">
      <c r="B60" s="982"/>
      <c r="C60" s="989" t="s">
        <v>533</v>
      </c>
      <c r="D60" s="992"/>
      <c r="E60" s="998"/>
      <c r="F60" s="1005">
        <v>480</v>
      </c>
      <c r="G60" s="1005">
        <v>495</v>
      </c>
      <c r="H60" s="1013">
        <v>400</v>
      </c>
    </row>
    <row r="61" spans="2:8" ht="45.75" customHeight="1">
      <c r="B61" s="982"/>
      <c r="C61" s="989" t="s">
        <v>305</v>
      </c>
      <c r="D61" s="992"/>
      <c r="E61" s="998"/>
      <c r="F61" s="1005">
        <v>97</v>
      </c>
      <c r="G61" s="1005">
        <v>96</v>
      </c>
      <c r="H61" s="1013">
        <v>96</v>
      </c>
    </row>
    <row r="62" spans="2:8" ht="45.75" customHeight="1">
      <c r="B62" s="983"/>
      <c r="C62" s="990" t="s">
        <v>534</v>
      </c>
      <c r="D62" s="993"/>
      <c r="E62" s="999"/>
      <c r="F62" s="1006">
        <v>96</v>
      </c>
      <c r="G62" s="1006">
        <v>84</v>
      </c>
      <c r="H62" s="1014">
        <v>81</v>
      </c>
    </row>
    <row r="63" spans="2:8" ht="52.5" customHeight="1">
      <c r="B63" s="984"/>
      <c r="C63" s="991" t="s">
        <v>107</v>
      </c>
      <c r="D63" s="991"/>
      <c r="E63" s="1000"/>
      <c r="F63" s="1007">
        <v>6386</v>
      </c>
      <c r="G63" s="1007">
        <v>6101</v>
      </c>
      <c r="H63" s="1015">
        <v>5560</v>
      </c>
    </row>
    <row r="64" spans="2:8" ht="13"/>
  </sheetData>
  <sheetProtection algorithmName="SHA-512" hashValue="XkyoxajUNrNVfl+sFfqPCfxzWVZiT4tdsbkyy41SlabdhszRsCxVZjIyeI/zxZ8LdZy6p2ZyTh+LVmFgrgpXyQ==" saltValue="ePK7LTYjdGNrt6ho+G9ak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1"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81</v>
      </c>
      <c r="E2" s="792"/>
      <c r="F2" s="1031" t="s">
        <v>524</v>
      </c>
      <c r="G2" s="816"/>
      <c r="H2" s="826"/>
    </row>
    <row r="3" spans="1:8">
      <c r="A3" s="780" t="s">
        <v>482</v>
      </c>
      <c r="B3" s="765"/>
      <c r="C3" s="1024"/>
      <c r="D3" s="1027">
        <v>94701</v>
      </c>
      <c r="E3" s="1029"/>
      <c r="F3" s="1032">
        <v>94796</v>
      </c>
      <c r="G3" s="1034"/>
      <c r="H3" s="1037"/>
    </row>
    <row r="4" spans="1:8">
      <c r="A4" s="752"/>
      <c r="B4" s="764"/>
      <c r="C4" s="1025"/>
      <c r="D4" s="1028">
        <v>37361</v>
      </c>
      <c r="E4" s="1030"/>
      <c r="F4" s="1033">
        <v>55781</v>
      </c>
      <c r="G4" s="1035"/>
      <c r="H4" s="1038"/>
    </row>
    <row r="5" spans="1:8">
      <c r="A5" s="780" t="s">
        <v>317</v>
      </c>
      <c r="B5" s="765"/>
      <c r="C5" s="1024"/>
      <c r="D5" s="1027">
        <v>51428</v>
      </c>
      <c r="E5" s="1029"/>
      <c r="F5" s="1032">
        <v>85942</v>
      </c>
      <c r="G5" s="1034"/>
      <c r="H5" s="1037"/>
    </row>
    <row r="6" spans="1:8">
      <c r="A6" s="752"/>
      <c r="B6" s="764"/>
      <c r="C6" s="1025"/>
      <c r="D6" s="1028">
        <v>21190</v>
      </c>
      <c r="E6" s="1030"/>
      <c r="F6" s="1033">
        <v>48630</v>
      </c>
      <c r="G6" s="1035"/>
      <c r="H6" s="1038"/>
    </row>
    <row r="7" spans="1:8">
      <c r="A7" s="780" t="s">
        <v>134</v>
      </c>
      <c r="B7" s="765"/>
      <c r="C7" s="1024"/>
      <c r="D7" s="1027">
        <v>112210</v>
      </c>
      <c r="E7" s="1029"/>
      <c r="F7" s="1032">
        <v>95007</v>
      </c>
      <c r="G7" s="1034"/>
      <c r="H7" s="1037"/>
    </row>
    <row r="8" spans="1:8">
      <c r="A8" s="752"/>
      <c r="B8" s="764"/>
      <c r="C8" s="1025"/>
      <c r="D8" s="1028">
        <v>37571</v>
      </c>
      <c r="E8" s="1030"/>
      <c r="F8" s="1033">
        <v>48509</v>
      </c>
      <c r="G8" s="1035"/>
      <c r="H8" s="1038"/>
    </row>
    <row r="9" spans="1:8">
      <c r="A9" s="780" t="s">
        <v>522</v>
      </c>
      <c r="B9" s="765"/>
      <c r="C9" s="1024"/>
      <c r="D9" s="1027">
        <v>67389</v>
      </c>
      <c r="E9" s="1029"/>
      <c r="F9" s="1032">
        <v>98176</v>
      </c>
      <c r="G9" s="1034"/>
      <c r="H9" s="1037"/>
    </row>
    <row r="10" spans="1:8">
      <c r="A10" s="752"/>
      <c r="B10" s="764"/>
      <c r="C10" s="1025"/>
      <c r="D10" s="1028">
        <v>25422</v>
      </c>
      <c r="E10" s="1030"/>
      <c r="F10" s="1033">
        <v>58489</v>
      </c>
      <c r="G10" s="1035"/>
      <c r="H10" s="1038"/>
    </row>
    <row r="11" spans="1:8">
      <c r="A11" s="780" t="s">
        <v>523</v>
      </c>
      <c r="B11" s="765"/>
      <c r="C11" s="1024"/>
      <c r="D11" s="1027">
        <v>109381</v>
      </c>
      <c r="E11" s="1029"/>
      <c r="F11" s="1032">
        <v>119283</v>
      </c>
      <c r="G11" s="1034"/>
      <c r="H11" s="1037"/>
    </row>
    <row r="12" spans="1:8">
      <c r="A12" s="752"/>
      <c r="B12" s="764"/>
      <c r="C12" s="1026"/>
      <c r="D12" s="1028">
        <v>71699</v>
      </c>
      <c r="E12" s="1030"/>
      <c r="F12" s="1033">
        <v>64747</v>
      </c>
      <c r="G12" s="1035"/>
      <c r="H12" s="1038"/>
    </row>
    <row r="13" spans="1:8">
      <c r="A13" s="780"/>
      <c r="B13" s="765"/>
      <c r="C13" s="1024"/>
      <c r="D13" s="1027">
        <v>87022</v>
      </c>
      <c r="E13" s="1029"/>
      <c r="F13" s="1032">
        <v>98641</v>
      </c>
      <c r="G13" s="1036"/>
      <c r="H13" s="1037"/>
    </row>
    <row r="14" spans="1:8">
      <c r="A14" s="752"/>
      <c r="B14" s="764"/>
      <c r="C14" s="1025"/>
      <c r="D14" s="1028">
        <v>38649</v>
      </c>
      <c r="E14" s="1030"/>
      <c r="F14" s="1033">
        <v>55231</v>
      </c>
      <c r="G14" s="1035"/>
      <c r="H14" s="1038"/>
    </row>
    <row r="17" spans="1:11">
      <c r="A17" s="1016" t="s">
        <v>22</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87</v>
      </c>
      <c r="B19" s="1017">
        <f>ROUND(VALUE(SUBSTITUTE(実質収支比率等に係る経年分析!F$48,"▲","-")),2)</f>
        <v>6.9</v>
      </c>
      <c r="C19" s="1017">
        <f>ROUND(VALUE(SUBSTITUTE(実質収支比率等に係る経年分析!G$48,"▲","-")),2)</f>
        <v>4.55</v>
      </c>
      <c r="D19" s="1017">
        <f>ROUND(VALUE(SUBSTITUTE(実質収支比率等に係る経年分析!H$48,"▲","-")),2)</f>
        <v>4.6100000000000003</v>
      </c>
      <c r="E19" s="1017">
        <f>ROUND(VALUE(SUBSTITUTE(実質収支比率等に係る経年分析!I$48,"▲","-")),2)</f>
        <v>5.43</v>
      </c>
      <c r="F19" s="1017">
        <f>ROUND(VALUE(SUBSTITUTE(実質収支比率等に係る経年分析!J$48,"▲","-")),2)</f>
        <v>6.18</v>
      </c>
    </row>
    <row r="20" spans="1:11">
      <c r="A20" s="1017" t="s">
        <v>37</v>
      </c>
      <c r="B20" s="1017">
        <f>ROUND(VALUE(SUBSTITUTE(実質収支比率等に係る経年分析!F$47,"▲","-")),2)</f>
        <v>27.98</v>
      </c>
      <c r="C20" s="1017">
        <f>ROUND(VALUE(SUBSTITUTE(実質収支比率等に係る経年分析!G$47,"▲","-")),2)</f>
        <v>26.22</v>
      </c>
      <c r="D20" s="1017">
        <f>ROUND(VALUE(SUBSTITUTE(実質収支比率等に係る経年分析!H$47,"▲","-")),2)</f>
        <v>27.06</v>
      </c>
      <c r="E20" s="1017">
        <f>ROUND(VALUE(SUBSTITUTE(実質収支比率等に係る経年分析!I$47,"▲","-")),2)</f>
        <v>28.6</v>
      </c>
      <c r="F20" s="1017">
        <f>ROUND(VALUE(SUBSTITUTE(実質収支比率等に係る経年分析!J$47,"▲","-")),2)</f>
        <v>25.77</v>
      </c>
    </row>
    <row r="21" spans="1:11">
      <c r="A21" s="1017" t="s">
        <v>110</v>
      </c>
      <c r="B21" s="1017">
        <f>IF(ISNUMBER(VALUE(SUBSTITUTE(実質収支比率等に係る経年分析!F$49,"▲","-"))),ROUND(VALUE(SUBSTITUTE(実質収支比率等に係る経年分析!F$49,"▲","-")),2),NA())</f>
        <v>-2.39</v>
      </c>
      <c r="C21" s="1017">
        <f>IF(ISNUMBER(VALUE(SUBSTITUTE(実質収支比率等に係る経年分析!G$49,"▲","-"))),ROUND(VALUE(SUBSTITUTE(実質収支比率等に係る経年分析!G$49,"▲","-")),2),NA())</f>
        <v>-2.14</v>
      </c>
      <c r="D21" s="1017">
        <f>IF(ISNUMBER(VALUE(SUBSTITUTE(実質収支比率等に係る経年分析!H$49,"▲","-"))),ROUND(VALUE(SUBSTITUTE(実質収支比率等に係る経年分析!H$49,"▲","-")),2),NA())</f>
        <v>-0.72</v>
      </c>
      <c r="E21" s="1017">
        <f>IF(ISNUMBER(VALUE(SUBSTITUTE(実質収支比率等に係る経年分析!I$49,"▲","-"))),ROUND(VALUE(SUBSTITUTE(実質収支比率等に係る経年分析!I$49,"▲","-")),2),NA())</f>
        <v>2.71</v>
      </c>
      <c r="F21" s="1017">
        <f>IF(ISNUMBER(VALUE(SUBSTITUTE(実質収支比率等に係る経年分析!J$49,"▲","-"))),ROUND(VALUE(SUBSTITUTE(実質収支比率等に係る経年分析!J$49,"▲","-")),2),NA())</f>
        <v>-1.75</v>
      </c>
    </row>
    <row r="24" spans="1:11">
      <c r="A24" s="1016" t="s">
        <v>99</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112</v>
      </c>
      <c r="C26" s="1018" t="s">
        <v>67</v>
      </c>
      <c r="D26" s="1018" t="s">
        <v>112</v>
      </c>
      <c r="E26" s="1018" t="s">
        <v>67</v>
      </c>
      <c r="F26" s="1018" t="s">
        <v>112</v>
      </c>
      <c r="G26" s="1018" t="s">
        <v>67</v>
      </c>
      <c r="H26" s="1018" t="s">
        <v>112</v>
      </c>
      <c r="I26" s="1018" t="s">
        <v>67</v>
      </c>
      <c r="J26" s="1018" t="s">
        <v>112</v>
      </c>
      <c r="K26" s="1018" t="s">
        <v>67</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0.21</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0.2</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0.21</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0.22</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奨学資金特別会計</v>
      </c>
      <c r="B29" s="1018" t="e">
        <f>IF(ROUND(VALUE(SUBSTITUTE('連結実質赤字比率に係る赤字・黒字の構成分析'!F$41,"▲","-")),2)&lt;0,ABS(ROUND(VALUE(SUBSTITUTE('連結実質赤字比率に係る赤字・黒字の構成分析'!F$41,"▲","-")),2)),NA())</f>
        <v>#N/A</v>
      </c>
      <c r="C29" s="1018">
        <f>IF(ROUND(VALUE(SUBSTITUTE('連結実質赤字比率に係る赤字・黒字の構成分析'!F$41,"▲","-")),2)&gt;=0,ABS(ROUND(VALUE(SUBSTITUTE('連結実質赤字比率に係る赤字・黒字の構成分析'!F$41,"▲","-")),2)),NA())</f>
        <v>0</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0</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0</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0</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0</v>
      </c>
    </row>
    <row r="30" spans="1:11">
      <c r="A30" s="1018" t="str">
        <f>IF('連結実質赤字比率に係る赤字・黒字の構成分析'!C$40="",NA(),'連結実質赤字比率に係る赤字・黒字の構成分析'!C$40)</f>
        <v>公共用地先行取得等事業特別会計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0</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0</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0</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v>
      </c>
    </row>
    <row r="31" spans="1:11">
      <c r="A31" s="1018" t="str">
        <f>IF('連結実質赤字比率に係る赤字・黒字の構成分析'!C$39="",NA(),'連結実質赤字比率に係る赤字・黒字の構成分析'!C$39)</f>
        <v>後期高齢者医療事業特別会計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0</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v>
      </c>
    </row>
    <row r="32" spans="1:11">
      <c r="A32" s="1018" t="str">
        <f>IF('連結実質赤字比率に係る赤字・黒字の構成分析'!C$38="",NA(),'連結実質赤字比率に係る赤字・黒字の構成分析'!C$38)</f>
        <v>簡易水道特別会計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0.4</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0.37</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0.38</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0.38</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0.3</v>
      </c>
    </row>
    <row r="33" spans="1:16">
      <c r="A33" s="1018" t="str">
        <f>IF('連結実質赤字比率に係る赤字・黒字の構成分析'!C$37="",NA(),'連結実質赤字比率に係る赤字・黒字の構成分析'!C$37)</f>
        <v>国民健康保険特別会計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0.32</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0.47</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0.28000000000000003</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0.34</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0.3</v>
      </c>
    </row>
    <row r="34" spans="1:16">
      <c r="A34" s="1018" t="str">
        <f>IF('連結実質赤字比率に係る赤字・黒字の構成分析'!C$36="",NA(),'連結実質赤字比率に係る赤字・黒字の構成分析'!C$36)</f>
        <v>下水道事業会計</v>
      </c>
      <c r="B34" s="1018" t="e">
        <f>IF(ROUND(VALUE(SUBSTITUTE('連結実質赤字比率に係る赤字・黒字の構成分析'!F$36,"▲","-")),2)&lt;0,ABS(ROUND(VALUE(SUBSTITUTE('連結実質赤字比率に係る赤字・黒字の構成分析'!F$36,"▲","-")),2)),NA())</f>
        <v>#VALUE!</v>
      </c>
      <c r="C34" s="1018" t="e">
        <f>IF(ROUND(VALUE(SUBSTITUTE('連結実質赤字比率に係る赤字・黒字の構成分析'!F$36,"▲","-")),2)&gt;=0,ABS(ROUND(VALUE(SUBSTITUTE('連結実質赤字比率に係る赤字・黒字の構成分析'!F$36,"▲","-")),2)),NA())</f>
        <v>#VALUE!</v>
      </c>
      <c r="D34" s="1018" t="e">
        <f>IF(ROUND(VALUE(SUBSTITUTE('連結実質赤字比率に係る赤字・黒字の構成分析'!G$36,"▲","-")),2)&lt;0,ABS(ROUND(VALUE(SUBSTITUTE('連結実質赤字比率に係る赤字・黒字の構成分析'!G$36,"▲","-")),2)),NA())</f>
        <v>#VALUE!</v>
      </c>
      <c r="E34" s="1018" t="e">
        <f>IF(ROUND(VALUE(SUBSTITUTE('連結実質赤字比率に係る赤字・黒字の構成分析'!G$36,"▲","-")),2)&gt;=0,ABS(ROUND(VALUE(SUBSTITUTE('連結実質赤字比率に係る赤字・黒字の構成分析'!G$36,"▲","-")),2)),NA())</f>
        <v>#VALUE!</v>
      </c>
      <c r="F34" s="1018" t="e">
        <f>IF(ROUND(VALUE(SUBSTITUTE('連結実質赤字比率に係る赤字・黒字の構成分析'!H$36,"▲","-")),2)&lt;0,ABS(ROUND(VALUE(SUBSTITUTE('連結実質赤字比率に係る赤字・黒字の構成分析'!H$36,"▲","-")),2)),NA())</f>
        <v>#VALUE!</v>
      </c>
      <c r="G34" s="1018" t="e">
        <f>IF(ROUND(VALUE(SUBSTITUTE('連結実質赤字比率に係る赤字・黒字の構成分析'!H$36,"▲","-")),2)&gt;=0,ABS(ROUND(VALUE(SUBSTITUTE('連結実質赤字比率に係る赤字・黒字の構成分析'!H$36,"▲","-")),2)),NA())</f>
        <v>#VALUE!</v>
      </c>
      <c r="H34" s="1018" t="e">
        <f>IF(ROUND(VALUE(SUBSTITUTE('連結実質赤字比率に係る赤字・黒字の構成分析'!I$36,"▲","-")),2)&lt;0,ABS(ROUND(VALUE(SUBSTITUTE('連結実質赤字比率に係る赤字・黒字の構成分析'!I$36,"▲","-")),2)),NA())</f>
        <v>#VALUE!</v>
      </c>
      <c r="I34" s="1018" t="e">
        <f>IF(ROUND(VALUE(SUBSTITUTE('連結実質赤字比率に係る赤字・黒字の構成分析'!I$36,"▲","-")),2)&gt;=0,ABS(ROUND(VALUE(SUBSTITUTE('連結実質赤字比率に係る赤字・黒字の構成分析'!I$36,"▲","-")),2)),NA())</f>
        <v>#VALUE!</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1.5699999999999998</v>
      </c>
    </row>
    <row r="35" spans="1:16">
      <c r="A35" s="1018" t="str">
        <f>IF('連結実質赤字比率に係る赤字・黒字の構成分析'!C$35="",NA(),'連結実質赤字比率に係る赤字・黒字の構成分析'!C$35)</f>
        <v>病院事業会計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4.03</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4.79</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9.26</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8.85</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3.18</v>
      </c>
    </row>
    <row r="36" spans="1:16">
      <c r="A36" s="1018" t="str">
        <f>IF('連結実質赤字比率に係る赤字・黒字の構成分析'!C$34="",NA(),'連結実質赤字比率に係る赤字・黒字の構成分析'!C$34)</f>
        <v>一般会計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6.89</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4.55</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4.5999999999999996</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5.43</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6.18</v>
      </c>
    </row>
    <row r="39" spans="1:16">
      <c r="A39" s="1016" t="s">
        <v>14</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113</v>
      </c>
      <c r="C41" s="1019"/>
      <c r="D41" s="1019" t="s">
        <v>115</v>
      </c>
      <c r="E41" s="1019" t="s">
        <v>113</v>
      </c>
      <c r="F41" s="1019"/>
      <c r="G41" s="1019" t="s">
        <v>115</v>
      </c>
      <c r="H41" s="1019" t="s">
        <v>113</v>
      </c>
      <c r="I41" s="1019"/>
      <c r="J41" s="1019" t="s">
        <v>115</v>
      </c>
      <c r="K41" s="1019" t="s">
        <v>113</v>
      </c>
      <c r="L41" s="1019"/>
      <c r="M41" s="1019" t="s">
        <v>115</v>
      </c>
      <c r="N41" s="1019" t="s">
        <v>113</v>
      </c>
      <c r="O41" s="1019"/>
      <c r="P41" s="1019" t="s">
        <v>115</v>
      </c>
    </row>
    <row r="42" spans="1:16">
      <c r="A42" s="1019" t="s">
        <v>116</v>
      </c>
      <c r="B42" s="1019"/>
      <c r="C42" s="1019"/>
      <c r="D42" s="1019">
        <f>'実質公債費比率（分子）の構造'!K$52</f>
        <v>1154</v>
      </c>
      <c r="E42" s="1019"/>
      <c r="F42" s="1019"/>
      <c r="G42" s="1019">
        <f>'実質公債費比率（分子）の構造'!L$52</f>
        <v>1160</v>
      </c>
      <c r="H42" s="1019"/>
      <c r="I42" s="1019"/>
      <c r="J42" s="1019">
        <f>'実質公債費比率（分子）の構造'!M$52</f>
        <v>1105</v>
      </c>
      <c r="K42" s="1019"/>
      <c r="L42" s="1019"/>
      <c r="M42" s="1019">
        <f>'実質公債費比率（分子）の構造'!N$52</f>
        <v>1175</v>
      </c>
      <c r="N42" s="1019"/>
      <c r="O42" s="1019"/>
      <c r="P42" s="1019">
        <f>'実質公債費比率（分子）の構造'!O$52</f>
        <v>1117</v>
      </c>
    </row>
    <row r="43" spans="1:16">
      <c r="A43" s="1019" t="s">
        <v>41</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39</v>
      </c>
      <c r="B44" s="1019">
        <f>'実質公債費比率（分子）の構造'!K$50</f>
        <v>28</v>
      </c>
      <c r="C44" s="1019"/>
      <c r="D44" s="1019"/>
      <c r="E44" s="1019">
        <f>'実質公債費比率（分子）の構造'!L$50</f>
        <v>28</v>
      </c>
      <c r="F44" s="1019"/>
      <c r="G44" s="1019"/>
      <c r="H44" s="1019">
        <f>'実質公債費比率（分子）の構造'!M$50</f>
        <v>28</v>
      </c>
      <c r="I44" s="1019"/>
      <c r="J44" s="1019"/>
      <c r="K44" s="1019">
        <f>'実質公債費比率（分子）の構造'!N$50</f>
        <v>28</v>
      </c>
      <c r="L44" s="1019"/>
      <c r="M44" s="1019"/>
      <c r="N44" s="1019">
        <f>'実質公債費比率（分子）の構造'!O$50</f>
        <v>28</v>
      </c>
      <c r="O44" s="1019"/>
      <c r="P44" s="1019"/>
    </row>
    <row r="45" spans="1:16">
      <c r="A45" s="1019" t="s">
        <v>0</v>
      </c>
      <c r="B45" s="1019">
        <f>'実質公債費比率（分子）の構造'!K$49</f>
        <v>42</v>
      </c>
      <c r="C45" s="1019"/>
      <c r="D45" s="1019"/>
      <c r="E45" s="1019">
        <f>'実質公債費比率（分子）の構造'!L$49</f>
        <v>45</v>
      </c>
      <c r="F45" s="1019"/>
      <c r="G45" s="1019"/>
      <c r="H45" s="1019">
        <f>'実質公債費比率（分子）の構造'!M$49</f>
        <v>30</v>
      </c>
      <c r="I45" s="1019"/>
      <c r="J45" s="1019"/>
      <c r="K45" s="1019">
        <f>'実質公債費比率（分子）の構造'!N$49</f>
        <v>42</v>
      </c>
      <c r="L45" s="1019"/>
      <c r="M45" s="1019"/>
      <c r="N45" s="1019">
        <f>'実質公債費比率（分子）の構造'!O$49</f>
        <v>37</v>
      </c>
      <c r="O45" s="1019"/>
      <c r="P45" s="1019"/>
    </row>
    <row r="46" spans="1:16">
      <c r="A46" s="1019" t="s">
        <v>34</v>
      </c>
      <c r="B46" s="1019">
        <f>'実質公債費比率（分子）の構造'!K$48</f>
        <v>418</v>
      </c>
      <c r="C46" s="1019"/>
      <c r="D46" s="1019"/>
      <c r="E46" s="1019">
        <f>'実質公債費比率（分子）の構造'!L$48</f>
        <v>552</v>
      </c>
      <c r="F46" s="1019"/>
      <c r="G46" s="1019"/>
      <c r="H46" s="1019">
        <f>'実質公債費比率（分子）の構造'!M$48</f>
        <v>600</v>
      </c>
      <c r="I46" s="1019"/>
      <c r="J46" s="1019"/>
      <c r="K46" s="1019">
        <f>'実質公債費比率（分子）の構造'!N$48</f>
        <v>630</v>
      </c>
      <c r="L46" s="1019"/>
      <c r="M46" s="1019"/>
      <c r="N46" s="1019">
        <f>'実質公債費比率（分子）の構造'!O$48</f>
        <v>557</v>
      </c>
      <c r="O46" s="1019"/>
      <c r="P46" s="1019"/>
    </row>
    <row r="47" spans="1:16">
      <c r="A47" s="1019" t="s">
        <v>31</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29</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21</v>
      </c>
      <c r="B49" s="1019">
        <f>'実質公債費比率（分子）の構造'!K$45</f>
        <v>1042</v>
      </c>
      <c r="C49" s="1019"/>
      <c r="D49" s="1019"/>
      <c r="E49" s="1019">
        <f>'実質公債費比率（分子）の構造'!L$45</f>
        <v>986</v>
      </c>
      <c r="F49" s="1019"/>
      <c r="G49" s="1019"/>
      <c r="H49" s="1019">
        <f>'実質公債費比率（分子）の構造'!M$45</f>
        <v>1001</v>
      </c>
      <c r="I49" s="1019"/>
      <c r="J49" s="1019"/>
      <c r="K49" s="1019">
        <f>'実質公債費比率（分子）の構造'!N$45</f>
        <v>1064</v>
      </c>
      <c r="L49" s="1019"/>
      <c r="M49" s="1019"/>
      <c r="N49" s="1019">
        <f>'実質公債費比率（分子）の構造'!O$45</f>
        <v>986</v>
      </c>
      <c r="O49" s="1019"/>
      <c r="P49" s="1019"/>
    </row>
    <row r="50" spans="1:16">
      <c r="A50" s="1019" t="s">
        <v>52</v>
      </c>
      <c r="B50" s="1019" t="e">
        <f>NA()</f>
        <v>#N/A</v>
      </c>
      <c r="C50" s="1019">
        <f>IF(ISNUMBER('実質公債費比率（分子）の構造'!K$53),'実質公債費比率（分子）の構造'!K$53,NA())</f>
        <v>376</v>
      </c>
      <c r="D50" s="1019" t="e">
        <f>NA()</f>
        <v>#N/A</v>
      </c>
      <c r="E50" s="1019" t="e">
        <f>NA()</f>
        <v>#N/A</v>
      </c>
      <c r="F50" s="1019">
        <f>IF(ISNUMBER('実質公債費比率（分子）の構造'!L$53),'実質公債費比率（分子）の構造'!L$53,NA())</f>
        <v>451</v>
      </c>
      <c r="G50" s="1019" t="e">
        <f>NA()</f>
        <v>#N/A</v>
      </c>
      <c r="H50" s="1019" t="e">
        <f>NA()</f>
        <v>#N/A</v>
      </c>
      <c r="I50" s="1019">
        <f>IF(ISNUMBER('実質公債費比率（分子）の構造'!M$53),'実質公債費比率（分子）の構造'!M$53,NA())</f>
        <v>554</v>
      </c>
      <c r="J50" s="1019" t="e">
        <f>NA()</f>
        <v>#N/A</v>
      </c>
      <c r="K50" s="1019" t="e">
        <f>NA()</f>
        <v>#N/A</v>
      </c>
      <c r="L50" s="1019">
        <f>IF(ISNUMBER('実質公債費比率（分子）の構造'!N$53),'実質公債費比率（分子）の構造'!N$53,NA())</f>
        <v>589</v>
      </c>
      <c r="M50" s="1019" t="e">
        <f>NA()</f>
        <v>#N/A</v>
      </c>
      <c r="N50" s="1019" t="e">
        <f>NA()</f>
        <v>#N/A</v>
      </c>
      <c r="O50" s="1019">
        <f>IF(ISNUMBER('実質公債費比率（分子）の構造'!O$53),'実質公債費比率（分子）の構造'!O$53,NA())</f>
        <v>491</v>
      </c>
      <c r="P50" s="1019" t="e">
        <f>NA()</f>
        <v>#N/A</v>
      </c>
    </row>
    <row r="53" spans="1:16">
      <c r="A53" s="1016" t="s">
        <v>62</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118</v>
      </c>
      <c r="C55" s="1018"/>
      <c r="D55" s="1018" t="s">
        <v>121</v>
      </c>
      <c r="E55" s="1018" t="s">
        <v>118</v>
      </c>
      <c r="F55" s="1018"/>
      <c r="G55" s="1018" t="s">
        <v>121</v>
      </c>
      <c r="H55" s="1018" t="s">
        <v>118</v>
      </c>
      <c r="I55" s="1018"/>
      <c r="J55" s="1018" t="s">
        <v>121</v>
      </c>
      <c r="K55" s="1018" t="s">
        <v>118</v>
      </c>
      <c r="L55" s="1018"/>
      <c r="M55" s="1018" t="s">
        <v>121</v>
      </c>
      <c r="N55" s="1018" t="s">
        <v>118</v>
      </c>
      <c r="O55" s="1018"/>
      <c r="P55" s="1018" t="s">
        <v>121</v>
      </c>
    </row>
    <row r="56" spans="1:16">
      <c r="A56" s="1018" t="s">
        <v>43</v>
      </c>
      <c r="B56" s="1018"/>
      <c r="C56" s="1018"/>
      <c r="D56" s="1018">
        <f>'将来負担比率（分子）の構造'!I$52</f>
        <v>12478</v>
      </c>
      <c r="E56" s="1018"/>
      <c r="F56" s="1018"/>
      <c r="G56" s="1018">
        <f>'将来負担比率（分子）の構造'!J$52</f>
        <v>12090</v>
      </c>
      <c r="H56" s="1018"/>
      <c r="I56" s="1018"/>
      <c r="J56" s="1018">
        <f>'将来負担比率（分子）の構造'!K$52</f>
        <v>11531</v>
      </c>
      <c r="K56" s="1018"/>
      <c r="L56" s="1018"/>
      <c r="M56" s="1018">
        <f>'将来負担比率（分子）の構造'!L$52</f>
        <v>11129</v>
      </c>
      <c r="N56" s="1018"/>
      <c r="O56" s="1018"/>
      <c r="P56" s="1018">
        <f>'将来負担比率（分子）の構造'!M$52</f>
        <v>10674</v>
      </c>
    </row>
    <row r="57" spans="1:16">
      <c r="A57" s="1018" t="s">
        <v>94</v>
      </c>
      <c r="B57" s="1018"/>
      <c r="C57" s="1018"/>
      <c r="D57" s="1018" t="str">
        <f>'将来負担比率（分子）の構造'!I$51</f>
        <v>-</v>
      </c>
      <c r="E57" s="1018"/>
      <c r="F57" s="1018"/>
      <c r="G57" s="1018" t="str">
        <f>'将来負担比率（分子）の構造'!J$51</f>
        <v>-</v>
      </c>
      <c r="H57" s="1018"/>
      <c r="I57" s="1018"/>
      <c r="J57" s="1018" t="str">
        <f>'将来負担比率（分子）の構造'!K$51</f>
        <v>-</v>
      </c>
      <c r="K57" s="1018"/>
      <c r="L57" s="1018"/>
      <c r="M57" s="1018" t="str">
        <f>'将来負担比率（分子）の構造'!L$51</f>
        <v>-</v>
      </c>
      <c r="N57" s="1018"/>
      <c r="O57" s="1018"/>
      <c r="P57" s="1018" t="str">
        <f>'将来負担比率（分子）の構造'!M$51</f>
        <v>-</v>
      </c>
    </row>
    <row r="58" spans="1:16">
      <c r="A58" s="1018" t="s">
        <v>92</v>
      </c>
      <c r="B58" s="1018"/>
      <c r="C58" s="1018"/>
      <c r="D58" s="1018">
        <f>'将来負担比率（分子）の構造'!I$50</f>
        <v>5881</v>
      </c>
      <c r="E58" s="1018"/>
      <c r="F58" s="1018"/>
      <c r="G58" s="1018">
        <f>'将来負担比率（分子）の構造'!J$50</f>
        <v>6648</v>
      </c>
      <c r="H58" s="1018"/>
      <c r="I58" s="1018"/>
      <c r="J58" s="1018">
        <f>'将来負担比率（分子）の構造'!K$50</f>
        <v>6611</v>
      </c>
      <c r="K58" s="1018"/>
      <c r="L58" s="1018"/>
      <c r="M58" s="1018">
        <f>'将来負担比率（分子）の構造'!L$50</f>
        <v>6327</v>
      </c>
      <c r="N58" s="1018"/>
      <c r="O58" s="1018"/>
      <c r="P58" s="1018">
        <f>'将来負担比率（分子）の構造'!M$50</f>
        <v>5817</v>
      </c>
    </row>
    <row r="59" spans="1:16">
      <c r="A59" s="1018" t="s">
        <v>89</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85</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76</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77</v>
      </c>
      <c r="B62" s="1018">
        <f>'将来負担比率（分子）の構造'!I$45</f>
        <v>565</v>
      </c>
      <c r="C62" s="1018"/>
      <c r="D62" s="1018"/>
      <c r="E62" s="1018">
        <f>'将来負担比率（分子）の構造'!J$45</f>
        <v>536</v>
      </c>
      <c r="F62" s="1018"/>
      <c r="G62" s="1018"/>
      <c r="H62" s="1018">
        <f>'将来負担比率（分子）の構造'!K$45</f>
        <v>581</v>
      </c>
      <c r="I62" s="1018"/>
      <c r="J62" s="1018"/>
      <c r="K62" s="1018">
        <f>'将来負担比率（分子）の構造'!L$45</f>
        <v>612</v>
      </c>
      <c r="L62" s="1018"/>
      <c r="M62" s="1018"/>
      <c r="N62" s="1018">
        <f>'将来負担比率（分子）の構造'!M$45</f>
        <v>690</v>
      </c>
      <c r="O62" s="1018"/>
      <c r="P62" s="1018"/>
    </row>
    <row r="63" spans="1:16">
      <c r="A63" s="1018" t="s">
        <v>75</v>
      </c>
      <c r="B63" s="1018">
        <f>'将来負担比率（分子）の構造'!I$44</f>
        <v>261</v>
      </c>
      <c r="C63" s="1018"/>
      <c r="D63" s="1018"/>
      <c r="E63" s="1018">
        <f>'将来負担比率（分子）の構造'!J$44</f>
        <v>234</v>
      </c>
      <c r="F63" s="1018"/>
      <c r="G63" s="1018"/>
      <c r="H63" s="1018">
        <f>'将来負担比率（分子）の構造'!K$44</f>
        <v>171</v>
      </c>
      <c r="I63" s="1018"/>
      <c r="J63" s="1018"/>
      <c r="K63" s="1018">
        <f>'将来負担比率（分子）の構造'!L$44</f>
        <v>130</v>
      </c>
      <c r="L63" s="1018"/>
      <c r="M63" s="1018"/>
      <c r="N63" s="1018">
        <f>'将来負担比率（分子）の構造'!M$44</f>
        <v>91</v>
      </c>
      <c r="O63" s="1018"/>
      <c r="P63" s="1018"/>
    </row>
    <row r="64" spans="1:16">
      <c r="A64" s="1018" t="s">
        <v>73</v>
      </c>
      <c r="B64" s="1018">
        <f>'将来負担比率（分子）の構造'!I$43</f>
        <v>7588</v>
      </c>
      <c r="C64" s="1018"/>
      <c r="D64" s="1018"/>
      <c r="E64" s="1018">
        <f>'将来負担比率（分子）の構造'!J$43</f>
        <v>6723</v>
      </c>
      <c r="F64" s="1018"/>
      <c r="G64" s="1018"/>
      <c r="H64" s="1018">
        <f>'将来負担比率（分子）の構造'!K$43</f>
        <v>6915</v>
      </c>
      <c r="I64" s="1018"/>
      <c r="J64" s="1018"/>
      <c r="K64" s="1018">
        <f>'将来負担比率（分子）の構造'!L$43</f>
        <v>7225</v>
      </c>
      <c r="L64" s="1018"/>
      <c r="M64" s="1018"/>
      <c r="N64" s="1018">
        <f>'将来負担比率（分子）の構造'!M$43</f>
        <v>6983</v>
      </c>
      <c r="O64" s="1018"/>
      <c r="P64" s="1018"/>
    </row>
    <row r="65" spans="1:16">
      <c r="A65" s="1018" t="s">
        <v>71</v>
      </c>
      <c r="B65" s="1018">
        <f>'将来負担比率（分子）の構造'!I$42</f>
        <v>227</v>
      </c>
      <c r="C65" s="1018"/>
      <c r="D65" s="1018"/>
      <c r="E65" s="1018">
        <f>'将来負担比率（分子）の構造'!J$42</f>
        <v>199</v>
      </c>
      <c r="F65" s="1018"/>
      <c r="G65" s="1018"/>
      <c r="H65" s="1018">
        <f>'将来負担比率（分子）の構造'!K$42</f>
        <v>172</v>
      </c>
      <c r="I65" s="1018"/>
      <c r="J65" s="1018"/>
      <c r="K65" s="1018">
        <f>'将来負担比率（分子）の構造'!L$42</f>
        <v>144</v>
      </c>
      <c r="L65" s="1018"/>
      <c r="M65" s="1018"/>
      <c r="N65" s="1018">
        <f>'将来負担比率（分子）の構造'!M$42</f>
        <v>117</v>
      </c>
      <c r="O65" s="1018"/>
      <c r="P65" s="1018"/>
    </row>
    <row r="66" spans="1:16">
      <c r="A66" s="1018" t="s">
        <v>56</v>
      </c>
      <c r="B66" s="1018">
        <f>'将来負担比率（分子）の構造'!I$41</f>
        <v>9689</v>
      </c>
      <c r="C66" s="1018"/>
      <c r="D66" s="1018"/>
      <c r="E66" s="1018">
        <f>'将来負担比率（分子）の構造'!J$41</f>
        <v>9312</v>
      </c>
      <c r="F66" s="1018"/>
      <c r="G66" s="1018"/>
      <c r="H66" s="1018">
        <f>'将来負担比率（分子）の構造'!K$41</f>
        <v>9013</v>
      </c>
      <c r="I66" s="1018"/>
      <c r="J66" s="1018"/>
      <c r="K66" s="1018">
        <f>'将来負担比率（分子）の構造'!L$41</f>
        <v>8441</v>
      </c>
      <c r="L66" s="1018"/>
      <c r="M66" s="1018"/>
      <c r="N66" s="1018">
        <f>'将来負担比率（分子）の構造'!M$41</f>
        <v>8081</v>
      </c>
      <c r="O66" s="1018"/>
      <c r="P66" s="1018"/>
    </row>
    <row r="67" spans="1:16">
      <c r="A67" s="1018" t="s">
        <v>98</v>
      </c>
      <c r="B67" s="1018" t="e">
        <f>NA()</f>
        <v>#N/A</v>
      </c>
      <c r="C67" s="1018">
        <f>IF(ISNUMBER('将来負担比率（分子）の構造'!I$53),IF('将来負担比率（分子）の構造'!I$53&lt;0,0,'将来負担比率（分子）の構造'!I$53),NA())</f>
        <v>0</v>
      </c>
      <c r="D67" s="1018" t="e">
        <f>NA()</f>
        <v>#N/A</v>
      </c>
      <c r="E67" s="1018" t="e">
        <f>NA()</f>
        <v>#N/A</v>
      </c>
      <c r="F67" s="1018">
        <f>IF(ISNUMBER('将来負担比率（分子）の構造'!J$53),IF('将来負担比率（分子）の構造'!J$53&lt;0,0,'将来負担比率（分子）の構造'!J$53),NA())</f>
        <v>0</v>
      </c>
      <c r="G67" s="1018" t="e">
        <f>NA()</f>
        <v>#N/A</v>
      </c>
      <c r="H67" s="1018" t="e">
        <f>NA()</f>
        <v>#N/A</v>
      </c>
      <c r="I67" s="1018">
        <f>IF(ISNUMBER('将来負担比率（分子）の構造'!K$53),IF('将来負担比率（分子）の構造'!K$53&lt;0,0,'将来負担比率（分子）の構造'!K$53),NA())</f>
        <v>0</v>
      </c>
      <c r="J67" s="1018" t="e">
        <f>NA()</f>
        <v>#N/A</v>
      </c>
      <c r="K67" s="1018" t="e">
        <f>NA()</f>
        <v>#N/A</v>
      </c>
      <c r="L67" s="1018">
        <f>IF(ISNUMBER('将来負担比率（分子）の構造'!L$53),IF('将来負担比率（分子）の構造'!L$53&lt;0,0,'将来負担比率（分子）の構造'!L$53),NA())</f>
        <v>0</v>
      </c>
      <c r="M67" s="1018" t="e">
        <f>NA()</f>
        <v>#N/A</v>
      </c>
      <c r="N67" s="1018" t="e">
        <f>NA()</f>
        <v>#N/A</v>
      </c>
      <c r="O67" s="1018">
        <f>IF(ISNUMBER('将来負担比率（分子）の構造'!M$53),IF('将来負担比率（分子）の構造'!M$53&lt;0,0,'将来負担比率（分子）の構造'!M$53),NA())</f>
        <v>0</v>
      </c>
      <c r="P67" s="1018" t="e">
        <f>NA()</f>
        <v>#N/A</v>
      </c>
    </row>
    <row r="70" spans="1:16">
      <c r="A70" s="1021" t="s">
        <v>122</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123</v>
      </c>
      <c r="B72" s="1022">
        <f>基金残高に係る経年分析!F55</f>
        <v>1392</v>
      </c>
      <c r="C72" s="1022">
        <f>基金残高に係る経年分析!G55</f>
        <v>1487</v>
      </c>
      <c r="D72" s="1022">
        <f>基金残高に係る経年分析!H55</f>
        <v>1353</v>
      </c>
    </row>
    <row r="73" spans="1:16">
      <c r="A73" s="1020" t="s">
        <v>124</v>
      </c>
      <c r="B73" s="1022">
        <f>基金残高に係る経年分析!F56</f>
        <v>1303</v>
      </c>
      <c r="C73" s="1022">
        <f>基金残高に係る経年分析!G56</f>
        <v>1407</v>
      </c>
      <c r="D73" s="1022">
        <f>基金残高に係る経年分析!H56</f>
        <v>1360</v>
      </c>
    </row>
    <row r="74" spans="1:16">
      <c r="A74" s="1020" t="s">
        <v>127</v>
      </c>
      <c r="B74" s="1022">
        <f>基金残高に係る経年分析!F57</f>
        <v>3691</v>
      </c>
      <c r="C74" s="1022">
        <f>基金残高に係る経年分析!G57</f>
        <v>3207</v>
      </c>
      <c r="D74" s="1022">
        <f>基金残高に係る経年分析!H57</f>
        <v>2847</v>
      </c>
    </row>
  </sheetData>
  <sheetProtection algorithmName="SHA-512" hashValue="o5uL94I9axFbB2B7w+1hAWUyVmQUo9TyF2MPvExUqVosY7AuSYXCn2kxqV0n6U9zkblF+i3+mKX56wpmYYeYdQ==" saltValue="spX3afbVx6bGrGIqU60LO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G1" workbookViewId="0">
      <selection activeCell="Z46" sqref="Z46"/>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309</v>
      </c>
      <c r="AA4" s="139"/>
      <c r="AB4" s="139"/>
      <c r="AC4" s="144"/>
      <c r="AD4" s="182" t="s">
        <v>252</v>
      </c>
      <c r="AE4" s="139"/>
      <c r="AF4" s="139"/>
      <c r="AG4" s="139"/>
      <c r="AH4" s="139"/>
      <c r="AI4" s="139"/>
      <c r="AJ4" s="139"/>
      <c r="AK4" s="144"/>
      <c r="AL4" s="182" t="s">
        <v>309</v>
      </c>
      <c r="AM4" s="139"/>
      <c r="AN4" s="139"/>
      <c r="AO4" s="144"/>
      <c r="AP4" s="298" t="s">
        <v>311</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1571937</v>
      </c>
      <c r="S5" s="276"/>
      <c r="T5" s="276"/>
      <c r="U5" s="276"/>
      <c r="V5" s="276"/>
      <c r="W5" s="276"/>
      <c r="X5" s="276"/>
      <c r="Y5" s="278"/>
      <c r="Z5" s="281">
        <v>15.5</v>
      </c>
      <c r="AA5" s="281"/>
      <c r="AB5" s="281"/>
      <c r="AC5" s="281"/>
      <c r="AD5" s="286">
        <v>1571937</v>
      </c>
      <c r="AE5" s="286"/>
      <c r="AF5" s="286"/>
      <c r="AG5" s="286"/>
      <c r="AH5" s="286"/>
      <c r="AI5" s="286"/>
      <c r="AJ5" s="286"/>
      <c r="AK5" s="286"/>
      <c r="AL5" s="291">
        <v>29.4</v>
      </c>
      <c r="AM5" s="293"/>
      <c r="AN5" s="293"/>
      <c r="AO5" s="295"/>
      <c r="AP5" s="260" t="s">
        <v>315</v>
      </c>
      <c r="AQ5" s="265"/>
      <c r="AR5" s="265"/>
      <c r="AS5" s="265"/>
      <c r="AT5" s="265"/>
      <c r="AU5" s="265"/>
      <c r="AV5" s="265"/>
      <c r="AW5" s="265"/>
      <c r="AX5" s="265"/>
      <c r="AY5" s="265"/>
      <c r="AZ5" s="265"/>
      <c r="BA5" s="265"/>
      <c r="BB5" s="265"/>
      <c r="BC5" s="265"/>
      <c r="BD5" s="265"/>
      <c r="BE5" s="265"/>
      <c r="BF5" s="268"/>
      <c r="BG5" s="274">
        <v>1570417</v>
      </c>
      <c r="BH5" s="217"/>
      <c r="BI5" s="217"/>
      <c r="BJ5" s="217"/>
      <c r="BK5" s="217"/>
      <c r="BL5" s="217"/>
      <c r="BM5" s="217"/>
      <c r="BN5" s="279"/>
      <c r="BO5" s="282">
        <v>99.9</v>
      </c>
      <c r="BP5" s="282"/>
      <c r="BQ5" s="282"/>
      <c r="BR5" s="282"/>
      <c r="BS5" s="287">
        <v>70437</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309</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75997</v>
      </c>
      <c r="S6" s="217"/>
      <c r="T6" s="217"/>
      <c r="U6" s="217"/>
      <c r="V6" s="217"/>
      <c r="W6" s="217"/>
      <c r="X6" s="217"/>
      <c r="Y6" s="279"/>
      <c r="Z6" s="282">
        <v>0.8</v>
      </c>
      <c r="AA6" s="282"/>
      <c r="AB6" s="282"/>
      <c r="AC6" s="282"/>
      <c r="AD6" s="287">
        <v>75997</v>
      </c>
      <c r="AE6" s="287"/>
      <c r="AF6" s="287"/>
      <c r="AG6" s="287"/>
      <c r="AH6" s="287"/>
      <c r="AI6" s="287"/>
      <c r="AJ6" s="287"/>
      <c r="AK6" s="287"/>
      <c r="AL6" s="283">
        <v>1.4</v>
      </c>
      <c r="AM6" s="238"/>
      <c r="AN6" s="238"/>
      <c r="AO6" s="296"/>
      <c r="AP6" s="261" t="s">
        <v>106</v>
      </c>
      <c r="AQ6" s="1"/>
      <c r="AR6" s="1"/>
      <c r="AS6" s="1"/>
      <c r="AT6" s="1"/>
      <c r="AU6" s="1"/>
      <c r="AV6" s="1"/>
      <c r="AW6" s="1"/>
      <c r="AX6" s="1"/>
      <c r="AY6" s="1"/>
      <c r="AZ6" s="1"/>
      <c r="BA6" s="1"/>
      <c r="BB6" s="1"/>
      <c r="BC6" s="1"/>
      <c r="BD6" s="1"/>
      <c r="BE6" s="1"/>
      <c r="BF6" s="269"/>
      <c r="BG6" s="274">
        <v>1570417</v>
      </c>
      <c r="BH6" s="217"/>
      <c r="BI6" s="217"/>
      <c r="BJ6" s="217"/>
      <c r="BK6" s="217"/>
      <c r="BL6" s="217"/>
      <c r="BM6" s="217"/>
      <c r="BN6" s="279"/>
      <c r="BO6" s="282">
        <v>99.9</v>
      </c>
      <c r="BP6" s="282"/>
      <c r="BQ6" s="282"/>
      <c r="BR6" s="282"/>
      <c r="BS6" s="287">
        <v>70437</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92125</v>
      </c>
      <c r="CS6" s="217"/>
      <c r="CT6" s="217"/>
      <c r="CU6" s="217"/>
      <c r="CV6" s="217"/>
      <c r="CW6" s="217"/>
      <c r="CX6" s="217"/>
      <c r="CY6" s="279"/>
      <c r="CZ6" s="291">
        <v>1</v>
      </c>
      <c r="DA6" s="293"/>
      <c r="DB6" s="293"/>
      <c r="DC6" s="337"/>
      <c r="DD6" s="288" t="s">
        <v>197</v>
      </c>
      <c r="DE6" s="217"/>
      <c r="DF6" s="217"/>
      <c r="DG6" s="217"/>
      <c r="DH6" s="217"/>
      <c r="DI6" s="217"/>
      <c r="DJ6" s="217"/>
      <c r="DK6" s="217"/>
      <c r="DL6" s="217"/>
      <c r="DM6" s="217"/>
      <c r="DN6" s="217"/>
      <c r="DO6" s="217"/>
      <c r="DP6" s="279"/>
      <c r="DQ6" s="288">
        <v>92125</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702</v>
      </c>
      <c r="S7" s="217"/>
      <c r="T7" s="217"/>
      <c r="U7" s="217"/>
      <c r="V7" s="217"/>
      <c r="W7" s="217"/>
      <c r="X7" s="217"/>
      <c r="Y7" s="279"/>
      <c r="Z7" s="282">
        <v>0</v>
      </c>
      <c r="AA7" s="282"/>
      <c r="AB7" s="282"/>
      <c r="AC7" s="282"/>
      <c r="AD7" s="287">
        <v>702</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471782</v>
      </c>
      <c r="BH7" s="217"/>
      <c r="BI7" s="217"/>
      <c r="BJ7" s="217"/>
      <c r="BK7" s="217"/>
      <c r="BL7" s="217"/>
      <c r="BM7" s="217"/>
      <c r="BN7" s="279"/>
      <c r="BO7" s="282">
        <v>30</v>
      </c>
      <c r="BP7" s="282"/>
      <c r="BQ7" s="282"/>
      <c r="BR7" s="282"/>
      <c r="BS7" s="287">
        <v>5411</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2291871</v>
      </c>
      <c r="CS7" s="217"/>
      <c r="CT7" s="217"/>
      <c r="CU7" s="217"/>
      <c r="CV7" s="217"/>
      <c r="CW7" s="217"/>
      <c r="CX7" s="217"/>
      <c r="CY7" s="279"/>
      <c r="CZ7" s="282">
        <v>23.7</v>
      </c>
      <c r="DA7" s="282"/>
      <c r="DB7" s="282"/>
      <c r="DC7" s="282"/>
      <c r="DD7" s="288">
        <v>74860</v>
      </c>
      <c r="DE7" s="217"/>
      <c r="DF7" s="217"/>
      <c r="DG7" s="217"/>
      <c r="DH7" s="217"/>
      <c r="DI7" s="217"/>
      <c r="DJ7" s="217"/>
      <c r="DK7" s="217"/>
      <c r="DL7" s="217"/>
      <c r="DM7" s="217"/>
      <c r="DN7" s="217"/>
      <c r="DO7" s="217"/>
      <c r="DP7" s="279"/>
      <c r="DQ7" s="288">
        <v>1885941</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12294</v>
      </c>
      <c r="S8" s="217"/>
      <c r="T8" s="217"/>
      <c r="U8" s="217"/>
      <c r="V8" s="217"/>
      <c r="W8" s="217"/>
      <c r="X8" s="217"/>
      <c r="Y8" s="279"/>
      <c r="Z8" s="282">
        <v>0.1</v>
      </c>
      <c r="AA8" s="282"/>
      <c r="AB8" s="282"/>
      <c r="AC8" s="282"/>
      <c r="AD8" s="287">
        <v>12294</v>
      </c>
      <c r="AE8" s="287"/>
      <c r="AF8" s="287"/>
      <c r="AG8" s="287"/>
      <c r="AH8" s="287"/>
      <c r="AI8" s="287"/>
      <c r="AJ8" s="287"/>
      <c r="AK8" s="287"/>
      <c r="AL8" s="283">
        <v>0.2</v>
      </c>
      <c r="AM8" s="238"/>
      <c r="AN8" s="238"/>
      <c r="AO8" s="296"/>
      <c r="AP8" s="261" t="s">
        <v>119</v>
      </c>
      <c r="AQ8" s="1"/>
      <c r="AR8" s="1"/>
      <c r="AS8" s="1"/>
      <c r="AT8" s="1"/>
      <c r="AU8" s="1"/>
      <c r="AV8" s="1"/>
      <c r="AW8" s="1"/>
      <c r="AX8" s="1"/>
      <c r="AY8" s="1"/>
      <c r="AZ8" s="1"/>
      <c r="BA8" s="1"/>
      <c r="BB8" s="1"/>
      <c r="BC8" s="1"/>
      <c r="BD8" s="1"/>
      <c r="BE8" s="1"/>
      <c r="BF8" s="269"/>
      <c r="BG8" s="274">
        <v>17451</v>
      </c>
      <c r="BH8" s="217"/>
      <c r="BI8" s="217"/>
      <c r="BJ8" s="217"/>
      <c r="BK8" s="217"/>
      <c r="BL8" s="217"/>
      <c r="BM8" s="217"/>
      <c r="BN8" s="279"/>
      <c r="BO8" s="282">
        <v>1.1000000000000001</v>
      </c>
      <c r="BP8" s="282"/>
      <c r="BQ8" s="282"/>
      <c r="BR8" s="282"/>
      <c r="BS8" s="287" t="s">
        <v>197</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2046617</v>
      </c>
      <c r="CS8" s="217"/>
      <c r="CT8" s="217"/>
      <c r="CU8" s="217"/>
      <c r="CV8" s="217"/>
      <c r="CW8" s="217"/>
      <c r="CX8" s="217"/>
      <c r="CY8" s="279"/>
      <c r="CZ8" s="282">
        <v>21.1</v>
      </c>
      <c r="DA8" s="282"/>
      <c r="DB8" s="282"/>
      <c r="DC8" s="282"/>
      <c r="DD8" s="288">
        <v>30032</v>
      </c>
      <c r="DE8" s="217"/>
      <c r="DF8" s="217"/>
      <c r="DG8" s="217"/>
      <c r="DH8" s="217"/>
      <c r="DI8" s="217"/>
      <c r="DJ8" s="217"/>
      <c r="DK8" s="217"/>
      <c r="DL8" s="217"/>
      <c r="DM8" s="217"/>
      <c r="DN8" s="217"/>
      <c r="DO8" s="217"/>
      <c r="DP8" s="279"/>
      <c r="DQ8" s="288">
        <v>1282149</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15728</v>
      </c>
      <c r="S9" s="217"/>
      <c r="T9" s="217"/>
      <c r="U9" s="217"/>
      <c r="V9" s="217"/>
      <c r="W9" s="217"/>
      <c r="X9" s="217"/>
      <c r="Y9" s="279"/>
      <c r="Z9" s="282">
        <v>0.2</v>
      </c>
      <c r="AA9" s="282"/>
      <c r="AB9" s="282"/>
      <c r="AC9" s="282"/>
      <c r="AD9" s="287">
        <v>15728</v>
      </c>
      <c r="AE9" s="287"/>
      <c r="AF9" s="287"/>
      <c r="AG9" s="287"/>
      <c r="AH9" s="287"/>
      <c r="AI9" s="287"/>
      <c r="AJ9" s="287"/>
      <c r="AK9" s="287"/>
      <c r="AL9" s="283">
        <v>0.3</v>
      </c>
      <c r="AM9" s="238"/>
      <c r="AN9" s="238"/>
      <c r="AO9" s="296"/>
      <c r="AP9" s="261" t="s">
        <v>333</v>
      </c>
      <c r="AQ9" s="1"/>
      <c r="AR9" s="1"/>
      <c r="AS9" s="1"/>
      <c r="AT9" s="1"/>
      <c r="AU9" s="1"/>
      <c r="AV9" s="1"/>
      <c r="AW9" s="1"/>
      <c r="AX9" s="1"/>
      <c r="AY9" s="1"/>
      <c r="AZ9" s="1"/>
      <c r="BA9" s="1"/>
      <c r="BB9" s="1"/>
      <c r="BC9" s="1"/>
      <c r="BD9" s="1"/>
      <c r="BE9" s="1"/>
      <c r="BF9" s="269"/>
      <c r="BG9" s="274">
        <v>413689</v>
      </c>
      <c r="BH9" s="217"/>
      <c r="BI9" s="217"/>
      <c r="BJ9" s="217"/>
      <c r="BK9" s="217"/>
      <c r="BL9" s="217"/>
      <c r="BM9" s="217"/>
      <c r="BN9" s="279"/>
      <c r="BO9" s="282">
        <v>26.3</v>
      </c>
      <c r="BP9" s="282"/>
      <c r="BQ9" s="282"/>
      <c r="BR9" s="282"/>
      <c r="BS9" s="287" t="s">
        <v>197</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1053460</v>
      </c>
      <c r="CS9" s="217"/>
      <c r="CT9" s="217"/>
      <c r="CU9" s="217"/>
      <c r="CV9" s="217"/>
      <c r="CW9" s="217"/>
      <c r="CX9" s="217"/>
      <c r="CY9" s="279"/>
      <c r="CZ9" s="282">
        <v>10.9</v>
      </c>
      <c r="DA9" s="282"/>
      <c r="DB9" s="282"/>
      <c r="DC9" s="282"/>
      <c r="DD9" s="288">
        <v>6003</v>
      </c>
      <c r="DE9" s="217"/>
      <c r="DF9" s="217"/>
      <c r="DG9" s="217"/>
      <c r="DH9" s="217"/>
      <c r="DI9" s="217"/>
      <c r="DJ9" s="217"/>
      <c r="DK9" s="217"/>
      <c r="DL9" s="217"/>
      <c r="DM9" s="217"/>
      <c r="DN9" s="217"/>
      <c r="DO9" s="217"/>
      <c r="DP9" s="279"/>
      <c r="DQ9" s="288">
        <v>819392</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186</v>
      </c>
      <c r="AQ10" s="1"/>
      <c r="AR10" s="1"/>
      <c r="AS10" s="1"/>
      <c r="AT10" s="1"/>
      <c r="AU10" s="1"/>
      <c r="AV10" s="1"/>
      <c r="AW10" s="1"/>
      <c r="AX10" s="1"/>
      <c r="AY10" s="1"/>
      <c r="AZ10" s="1"/>
      <c r="BA10" s="1"/>
      <c r="BB10" s="1"/>
      <c r="BC10" s="1"/>
      <c r="BD10" s="1"/>
      <c r="BE10" s="1"/>
      <c r="BF10" s="269"/>
      <c r="BG10" s="274">
        <v>21702</v>
      </c>
      <c r="BH10" s="217"/>
      <c r="BI10" s="217"/>
      <c r="BJ10" s="217"/>
      <c r="BK10" s="217"/>
      <c r="BL10" s="217"/>
      <c r="BM10" s="217"/>
      <c r="BN10" s="279"/>
      <c r="BO10" s="282">
        <v>1.4</v>
      </c>
      <c r="BP10" s="282"/>
      <c r="BQ10" s="282"/>
      <c r="BR10" s="282"/>
      <c r="BS10" s="287" t="s">
        <v>197</v>
      </c>
      <c r="BT10" s="287"/>
      <c r="BU10" s="287"/>
      <c r="BV10" s="287"/>
      <c r="BW10" s="287"/>
      <c r="BX10" s="287"/>
      <c r="BY10" s="287"/>
      <c r="BZ10" s="287"/>
      <c r="CA10" s="287"/>
      <c r="CB10" s="325"/>
      <c r="CD10" s="261" t="s">
        <v>221</v>
      </c>
      <c r="CE10" s="1"/>
      <c r="CF10" s="1"/>
      <c r="CG10" s="1"/>
      <c r="CH10" s="1"/>
      <c r="CI10" s="1"/>
      <c r="CJ10" s="1"/>
      <c r="CK10" s="1"/>
      <c r="CL10" s="1"/>
      <c r="CM10" s="1"/>
      <c r="CN10" s="1"/>
      <c r="CO10" s="1"/>
      <c r="CP10" s="1"/>
      <c r="CQ10" s="269"/>
      <c r="CR10" s="274">
        <v>6450</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1150</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276187</v>
      </c>
      <c r="S11" s="217"/>
      <c r="T11" s="217"/>
      <c r="U11" s="217"/>
      <c r="V11" s="217"/>
      <c r="W11" s="217"/>
      <c r="X11" s="217"/>
      <c r="Y11" s="279"/>
      <c r="Z11" s="283">
        <v>2.7</v>
      </c>
      <c r="AA11" s="238"/>
      <c r="AB11" s="238"/>
      <c r="AC11" s="285"/>
      <c r="AD11" s="288">
        <v>276187</v>
      </c>
      <c r="AE11" s="217"/>
      <c r="AF11" s="217"/>
      <c r="AG11" s="217"/>
      <c r="AH11" s="217"/>
      <c r="AI11" s="217"/>
      <c r="AJ11" s="217"/>
      <c r="AK11" s="279"/>
      <c r="AL11" s="283">
        <v>5.2</v>
      </c>
      <c r="AM11" s="238"/>
      <c r="AN11" s="238"/>
      <c r="AO11" s="296"/>
      <c r="AP11" s="261" t="s">
        <v>337</v>
      </c>
      <c r="AQ11" s="1"/>
      <c r="AR11" s="1"/>
      <c r="AS11" s="1"/>
      <c r="AT11" s="1"/>
      <c r="AU11" s="1"/>
      <c r="AV11" s="1"/>
      <c r="AW11" s="1"/>
      <c r="AX11" s="1"/>
      <c r="AY11" s="1"/>
      <c r="AZ11" s="1"/>
      <c r="BA11" s="1"/>
      <c r="BB11" s="1"/>
      <c r="BC11" s="1"/>
      <c r="BD11" s="1"/>
      <c r="BE11" s="1"/>
      <c r="BF11" s="269"/>
      <c r="BG11" s="274">
        <v>18940</v>
      </c>
      <c r="BH11" s="217"/>
      <c r="BI11" s="217"/>
      <c r="BJ11" s="217"/>
      <c r="BK11" s="217"/>
      <c r="BL11" s="217"/>
      <c r="BM11" s="217"/>
      <c r="BN11" s="279"/>
      <c r="BO11" s="282">
        <v>1.2</v>
      </c>
      <c r="BP11" s="282"/>
      <c r="BQ11" s="282"/>
      <c r="BR11" s="282"/>
      <c r="BS11" s="287">
        <v>5411</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332594</v>
      </c>
      <c r="CS11" s="217"/>
      <c r="CT11" s="217"/>
      <c r="CU11" s="217"/>
      <c r="CV11" s="217"/>
      <c r="CW11" s="217"/>
      <c r="CX11" s="217"/>
      <c r="CY11" s="279"/>
      <c r="CZ11" s="282">
        <v>3.4</v>
      </c>
      <c r="DA11" s="282"/>
      <c r="DB11" s="282"/>
      <c r="DC11" s="282"/>
      <c r="DD11" s="288">
        <v>94787</v>
      </c>
      <c r="DE11" s="217"/>
      <c r="DF11" s="217"/>
      <c r="DG11" s="217"/>
      <c r="DH11" s="217"/>
      <c r="DI11" s="217"/>
      <c r="DJ11" s="217"/>
      <c r="DK11" s="217"/>
      <c r="DL11" s="217"/>
      <c r="DM11" s="217"/>
      <c r="DN11" s="217"/>
      <c r="DO11" s="217"/>
      <c r="DP11" s="279"/>
      <c r="DQ11" s="288">
        <v>165374</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4722</v>
      </c>
      <c r="S12" s="217"/>
      <c r="T12" s="217"/>
      <c r="U12" s="217"/>
      <c r="V12" s="217"/>
      <c r="W12" s="217"/>
      <c r="X12" s="217"/>
      <c r="Y12" s="279"/>
      <c r="Z12" s="282">
        <v>0</v>
      </c>
      <c r="AA12" s="282"/>
      <c r="AB12" s="282"/>
      <c r="AC12" s="282"/>
      <c r="AD12" s="287">
        <v>4722</v>
      </c>
      <c r="AE12" s="287"/>
      <c r="AF12" s="287"/>
      <c r="AG12" s="287"/>
      <c r="AH12" s="287"/>
      <c r="AI12" s="287"/>
      <c r="AJ12" s="287"/>
      <c r="AK12" s="287"/>
      <c r="AL12" s="283">
        <v>0.1</v>
      </c>
      <c r="AM12" s="238"/>
      <c r="AN12" s="238"/>
      <c r="AO12" s="296"/>
      <c r="AP12" s="261" t="s">
        <v>341</v>
      </c>
      <c r="AQ12" s="1"/>
      <c r="AR12" s="1"/>
      <c r="AS12" s="1"/>
      <c r="AT12" s="1"/>
      <c r="AU12" s="1"/>
      <c r="AV12" s="1"/>
      <c r="AW12" s="1"/>
      <c r="AX12" s="1"/>
      <c r="AY12" s="1"/>
      <c r="AZ12" s="1"/>
      <c r="BA12" s="1"/>
      <c r="BB12" s="1"/>
      <c r="BC12" s="1"/>
      <c r="BD12" s="1"/>
      <c r="BE12" s="1"/>
      <c r="BF12" s="269"/>
      <c r="BG12" s="274">
        <v>986856</v>
      </c>
      <c r="BH12" s="217"/>
      <c r="BI12" s="217"/>
      <c r="BJ12" s="217"/>
      <c r="BK12" s="217"/>
      <c r="BL12" s="217"/>
      <c r="BM12" s="217"/>
      <c r="BN12" s="279"/>
      <c r="BO12" s="282">
        <v>62.8</v>
      </c>
      <c r="BP12" s="282"/>
      <c r="BQ12" s="282"/>
      <c r="BR12" s="282"/>
      <c r="BS12" s="287">
        <v>65026</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499830</v>
      </c>
      <c r="CS12" s="217"/>
      <c r="CT12" s="217"/>
      <c r="CU12" s="217"/>
      <c r="CV12" s="217"/>
      <c r="CW12" s="217"/>
      <c r="CX12" s="217"/>
      <c r="CY12" s="279"/>
      <c r="CZ12" s="282">
        <v>5.2</v>
      </c>
      <c r="DA12" s="282"/>
      <c r="DB12" s="282"/>
      <c r="DC12" s="282"/>
      <c r="DD12" s="288">
        <v>183722</v>
      </c>
      <c r="DE12" s="217"/>
      <c r="DF12" s="217"/>
      <c r="DG12" s="217"/>
      <c r="DH12" s="217"/>
      <c r="DI12" s="217"/>
      <c r="DJ12" s="217"/>
      <c r="DK12" s="217"/>
      <c r="DL12" s="217"/>
      <c r="DM12" s="217"/>
      <c r="DN12" s="217"/>
      <c r="DO12" s="217"/>
      <c r="DP12" s="279"/>
      <c r="DQ12" s="288">
        <v>161617</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345</v>
      </c>
      <c r="AQ13" s="1"/>
      <c r="AR13" s="1"/>
      <c r="AS13" s="1"/>
      <c r="AT13" s="1"/>
      <c r="AU13" s="1"/>
      <c r="AV13" s="1"/>
      <c r="AW13" s="1"/>
      <c r="AX13" s="1"/>
      <c r="AY13" s="1"/>
      <c r="AZ13" s="1"/>
      <c r="BA13" s="1"/>
      <c r="BB13" s="1"/>
      <c r="BC13" s="1"/>
      <c r="BD13" s="1"/>
      <c r="BE13" s="1"/>
      <c r="BF13" s="269"/>
      <c r="BG13" s="274">
        <v>985325</v>
      </c>
      <c r="BH13" s="217"/>
      <c r="BI13" s="217"/>
      <c r="BJ13" s="217"/>
      <c r="BK13" s="217"/>
      <c r="BL13" s="217"/>
      <c r="BM13" s="217"/>
      <c r="BN13" s="279"/>
      <c r="BO13" s="282">
        <v>62.7</v>
      </c>
      <c r="BP13" s="282"/>
      <c r="BQ13" s="282"/>
      <c r="BR13" s="282"/>
      <c r="BS13" s="287">
        <v>65026</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1176274</v>
      </c>
      <c r="CS13" s="217"/>
      <c r="CT13" s="217"/>
      <c r="CU13" s="217"/>
      <c r="CV13" s="217"/>
      <c r="CW13" s="217"/>
      <c r="CX13" s="217"/>
      <c r="CY13" s="279"/>
      <c r="CZ13" s="282">
        <v>12.2</v>
      </c>
      <c r="DA13" s="282"/>
      <c r="DB13" s="282"/>
      <c r="DC13" s="282"/>
      <c r="DD13" s="288">
        <v>447577</v>
      </c>
      <c r="DE13" s="217"/>
      <c r="DF13" s="217"/>
      <c r="DG13" s="217"/>
      <c r="DH13" s="217"/>
      <c r="DI13" s="217"/>
      <c r="DJ13" s="217"/>
      <c r="DK13" s="217"/>
      <c r="DL13" s="217"/>
      <c r="DM13" s="217"/>
      <c r="DN13" s="217"/>
      <c r="DO13" s="217"/>
      <c r="DP13" s="279"/>
      <c r="DQ13" s="288">
        <v>696331</v>
      </c>
      <c r="DR13" s="217"/>
      <c r="DS13" s="217"/>
      <c r="DT13" s="217"/>
      <c r="DU13" s="217"/>
      <c r="DV13" s="217"/>
      <c r="DW13" s="217"/>
      <c r="DX13" s="217"/>
      <c r="DY13" s="217"/>
      <c r="DZ13" s="217"/>
      <c r="EA13" s="217"/>
      <c r="EB13" s="217"/>
      <c r="EC13" s="326"/>
    </row>
    <row r="14" spans="2:143" ht="11.25" customHeight="1">
      <c r="B14" s="261" t="s">
        <v>316</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212</v>
      </c>
      <c r="AQ14" s="1"/>
      <c r="AR14" s="1"/>
      <c r="AS14" s="1"/>
      <c r="AT14" s="1"/>
      <c r="AU14" s="1"/>
      <c r="AV14" s="1"/>
      <c r="AW14" s="1"/>
      <c r="AX14" s="1"/>
      <c r="AY14" s="1"/>
      <c r="AZ14" s="1"/>
      <c r="BA14" s="1"/>
      <c r="BB14" s="1"/>
      <c r="BC14" s="1"/>
      <c r="BD14" s="1"/>
      <c r="BE14" s="1"/>
      <c r="BF14" s="269"/>
      <c r="BG14" s="274">
        <v>46538</v>
      </c>
      <c r="BH14" s="217"/>
      <c r="BI14" s="217"/>
      <c r="BJ14" s="217"/>
      <c r="BK14" s="217"/>
      <c r="BL14" s="217"/>
      <c r="BM14" s="217"/>
      <c r="BN14" s="279"/>
      <c r="BO14" s="282">
        <v>3</v>
      </c>
      <c r="BP14" s="282"/>
      <c r="BQ14" s="282"/>
      <c r="BR14" s="282"/>
      <c r="BS14" s="287" t="s">
        <v>197</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322857</v>
      </c>
      <c r="CS14" s="217"/>
      <c r="CT14" s="217"/>
      <c r="CU14" s="217"/>
      <c r="CV14" s="217"/>
      <c r="CW14" s="217"/>
      <c r="CX14" s="217"/>
      <c r="CY14" s="279"/>
      <c r="CZ14" s="282">
        <v>3.3</v>
      </c>
      <c r="DA14" s="282"/>
      <c r="DB14" s="282"/>
      <c r="DC14" s="282"/>
      <c r="DD14" s="288">
        <v>37870</v>
      </c>
      <c r="DE14" s="217"/>
      <c r="DF14" s="217"/>
      <c r="DG14" s="217"/>
      <c r="DH14" s="217"/>
      <c r="DI14" s="217"/>
      <c r="DJ14" s="217"/>
      <c r="DK14" s="217"/>
      <c r="DL14" s="217"/>
      <c r="DM14" s="217"/>
      <c r="DN14" s="217"/>
      <c r="DO14" s="217"/>
      <c r="DP14" s="279"/>
      <c r="DQ14" s="288">
        <v>283331</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8832</v>
      </c>
      <c r="S15" s="217"/>
      <c r="T15" s="217"/>
      <c r="U15" s="217"/>
      <c r="V15" s="217"/>
      <c r="W15" s="217"/>
      <c r="X15" s="217"/>
      <c r="Y15" s="279"/>
      <c r="Z15" s="282">
        <v>0.1</v>
      </c>
      <c r="AA15" s="282"/>
      <c r="AB15" s="282"/>
      <c r="AC15" s="282"/>
      <c r="AD15" s="287">
        <v>8832</v>
      </c>
      <c r="AE15" s="287"/>
      <c r="AF15" s="287"/>
      <c r="AG15" s="287"/>
      <c r="AH15" s="287"/>
      <c r="AI15" s="287"/>
      <c r="AJ15" s="287"/>
      <c r="AK15" s="287"/>
      <c r="AL15" s="283">
        <v>0.2</v>
      </c>
      <c r="AM15" s="238"/>
      <c r="AN15" s="238"/>
      <c r="AO15" s="296"/>
      <c r="AP15" s="261" t="s">
        <v>349</v>
      </c>
      <c r="AQ15" s="1"/>
      <c r="AR15" s="1"/>
      <c r="AS15" s="1"/>
      <c r="AT15" s="1"/>
      <c r="AU15" s="1"/>
      <c r="AV15" s="1"/>
      <c r="AW15" s="1"/>
      <c r="AX15" s="1"/>
      <c r="AY15" s="1"/>
      <c r="AZ15" s="1"/>
      <c r="BA15" s="1"/>
      <c r="BB15" s="1"/>
      <c r="BC15" s="1"/>
      <c r="BD15" s="1"/>
      <c r="BE15" s="1"/>
      <c r="BF15" s="269"/>
      <c r="BG15" s="274">
        <v>65241</v>
      </c>
      <c r="BH15" s="217"/>
      <c r="BI15" s="217"/>
      <c r="BJ15" s="217"/>
      <c r="BK15" s="217"/>
      <c r="BL15" s="217"/>
      <c r="BM15" s="217"/>
      <c r="BN15" s="279"/>
      <c r="BO15" s="282">
        <v>4.2</v>
      </c>
      <c r="BP15" s="282"/>
      <c r="BQ15" s="282"/>
      <c r="BR15" s="282"/>
      <c r="BS15" s="287" t="s">
        <v>197</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851937</v>
      </c>
      <c r="CS15" s="217"/>
      <c r="CT15" s="217"/>
      <c r="CU15" s="217"/>
      <c r="CV15" s="217"/>
      <c r="CW15" s="217"/>
      <c r="CX15" s="217"/>
      <c r="CY15" s="279"/>
      <c r="CZ15" s="282">
        <v>8.8000000000000007</v>
      </c>
      <c r="DA15" s="282"/>
      <c r="DB15" s="282"/>
      <c r="DC15" s="282"/>
      <c r="DD15" s="288">
        <v>259761</v>
      </c>
      <c r="DE15" s="217"/>
      <c r="DF15" s="217"/>
      <c r="DG15" s="217"/>
      <c r="DH15" s="217"/>
      <c r="DI15" s="217"/>
      <c r="DJ15" s="217"/>
      <c r="DK15" s="217"/>
      <c r="DL15" s="217"/>
      <c r="DM15" s="217"/>
      <c r="DN15" s="217"/>
      <c r="DO15" s="217"/>
      <c r="DP15" s="279"/>
      <c r="DQ15" s="288">
        <v>555968</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23204</v>
      </c>
      <c r="S16" s="217"/>
      <c r="T16" s="217"/>
      <c r="U16" s="217"/>
      <c r="V16" s="217"/>
      <c r="W16" s="217"/>
      <c r="X16" s="217"/>
      <c r="Y16" s="279"/>
      <c r="Z16" s="282">
        <v>0.2</v>
      </c>
      <c r="AA16" s="282"/>
      <c r="AB16" s="282"/>
      <c r="AC16" s="282"/>
      <c r="AD16" s="287">
        <v>23204</v>
      </c>
      <c r="AE16" s="287"/>
      <c r="AF16" s="287"/>
      <c r="AG16" s="287"/>
      <c r="AH16" s="287"/>
      <c r="AI16" s="287"/>
      <c r="AJ16" s="287"/>
      <c r="AK16" s="287"/>
      <c r="AL16" s="283">
        <v>0.4</v>
      </c>
      <c r="AM16" s="238"/>
      <c r="AN16" s="238"/>
      <c r="AO16" s="296"/>
      <c r="AP16" s="261" t="s">
        <v>353</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18831</v>
      </c>
      <c r="CS16" s="217"/>
      <c r="CT16" s="217"/>
      <c r="CU16" s="217"/>
      <c r="CV16" s="217"/>
      <c r="CW16" s="217"/>
      <c r="CX16" s="217"/>
      <c r="CY16" s="279"/>
      <c r="CZ16" s="282">
        <v>0.2</v>
      </c>
      <c r="DA16" s="282"/>
      <c r="DB16" s="282"/>
      <c r="DC16" s="282"/>
      <c r="DD16" s="288" t="s">
        <v>197</v>
      </c>
      <c r="DE16" s="217"/>
      <c r="DF16" s="217"/>
      <c r="DG16" s="217"/>
      <c r="DH16" s="217"/>
      <c r="DI16" s="217"/>
      <c r="DJ16" s="217"/>
      <c r="DK16" s="217"/>
      <c r="DL16" s="217"/>
      <c r="DM16" s="217"/>
      <c r="DN16" s="217"/>
      <c r="DO16" s="217"/>
      <c r="DP16" s="279"/>
      <c r="DQ16" s="288">
        <v>8004</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47933</v>
      </c>
      <c r="S17" s="217"/>
      <c r="T17" s="217"/>
      <c r="U17" s="217"/>
      <c r="V17" s="217"/>
      <c r="W17" s="217"/>
      <c r="X17" s="217"/>
      <c r="Y17" s="279"/>
      <c r="Z17" s="282">
        <v>0.5</v>
      </c>
      <c r="AA17" s="282"/>
      <c r="AB17" s="282"/>
      <c r="AC17" s="282"/>
      <c r="AD17" s="287">
        <v>47933</v>
      </c>
      <c r="AE17" s="287"/>
      <c r="AF17" s="287"/>
      <c r="AG17" s="287"/>
      <c r="AH17" s="287"/>
      <c r="AI17" s="287"/>
      <c r="AJ17" s="287"/>
      <c r="AK17" s="287"/>
      <c r="AL17" s="283">
        <v>0.9</v>
      </c>
      <c r="AM17" s="238"/>
      <c r="AN17" s="238"/>
      <c r="AO17" s="296"/>
      <c r="AP17" s="261" t="s">
        <v>356</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985554</v>
      </c>
      <c r="CS17" s="217"/>
      <c r="CT17" s="217"/>
      <c r="CU17" s="217"/>
      <c r="CV17" s="217"/>
      <c r="CW17" s="217"/>
      <c r="CX17" s="217"/>
      <c r="CY17" s="279"/>
      <c r="CZ17" s="282">
        <v>10.199999999999999</v>
      </c>
      <c r="DA17" s="282"/>
      <c r="DB17" s="282"/>
      <c r="DC17" s="282"/>
      <c r="DD17" s="288" t="s">
        <v>197</v>
      </c>
      <c r="DE17" s="217"/>
      <c r="DF17" s="217"/>
      <c r="DG17" s="217"/>
      <c r="DH17" s="217"/>
      <c r="DI17" s="217"/>
      <c r="DJ17" s="217"/>
      <c r="DK17" s="217"/>
      <c r="DL17" s="217"/>
      <c r="DM17" s="217"/>
      <c r="DN17" s="217"/>
      <c r="DO17" s="217"/>
      <c r="DP17" s="279"/>
      <c r="DQ17" s="288">
        <v>985554</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4320</v>
      </c>
      <c r="S18" s="217"/>
      <c r="T18" s="217"/>
      <c r="U18" s="217"/>
      <c r="V18" s="217"/>
      <c r="W18" s="217"/>
      <c r="X18" s="217"/>
      <c r="Y18" s="279"/>
      <c r="Z18" s="282">
        <v>0</v>
      </c>
      <c r="AA18" s="282"/>
      <c r="AB18" s="282"/>
      <c r="AC18" s="282"/>
      <c r="AD18" s="287">
        <v>4320</v>
      </c>
      <c r="AE18" s="287"/>
      <c r="AF18" s="287"/>
      <c r="AG18" s="287"/>
      <c r="AH18" s="287"/>
      <c r="AI18" s="287"/>
      <c r="AJ18" s="287"/>
      <c r="AK18" s="287"/>
      <c r="AL18" s="283">
        <v>0.1</v>
      </c>
      <c r="AM18" s="238"/>
      <c r="AN18" s="238"/>
      <c r="AO18" s="296"/>
      <c r="AP18" s="261" t="s">
        <v>100</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43613</v>
      </c>
      <c r="S19" s="217"/>
      <c r="T19" s="217"/>
      <c r="U19" s="217"/>
      <c r="V19" s="217"/>
      <c r="W19" s="217"/>
      <c r="X19" s="217"/>
      <c r="Y19" s="279"/>
      <c r="Z19" s="282">
        <v>0.4</v>
      </c>
      <c r="AA19" s="282"/>
      <c r="AB19" s="282"/>
      <c r="AC19" s="282"/>
      <c r="AD19" s="287">
        <v>43613</v>
      </c>
      <c r="AE19" s="287"/>
      <c r="AF19" s="287"/>
      <c r="AG19" s="287"/>
      <c r="AH19" s="287"/>
      <c r="AI19" s="287"/>
      <c r="AJ19" s="287"/>
      <c r="AK19" s="287"/>
      <c r="AL19" s="283">
        <v>0.8</v>
      </c>
      <c r="AM19" s="238"/>
      <c r="AN19" s="238"/>
      <c r="AO19" s="296"/>
      <c r="AP19" s="261" t="s">
        <v>249</v>
      </c>
      <c r="AQ19" s="1"/>
      <c r="AR19" s="1"/>
      <c r="AS19" s="1"/>
      <c r="AT19" s="1"/>
      <c r="AU19" s="1"/>
      <c r="AV19" s="1"/>
      <c r="AW19" s="1"/>
      <c r="AX19" s="1"/>
      <c r="AY19" s="1"/>
      <c r="AZ19" s="1"/>
      <c r="BA19" s="1"/>
      <c r="BB19" s="1"/>
      <c r="BC19" s="1"/>
      <c r="BD19" s="1"/>
      <c r="BE19" s="1"/>
      <c r="BF19" s="269"/>
      <c r="BG19" s="274">
        <v>1520</v>
      </c>
      <c r="BH19" s="217"/>
      <c r="BI19" s="217"/>
      <c r="BJ19" s="217"/>
      <c r="BK19" s="217"/>
      <c r="BL19" s="217"/>
      <c r="BM19" s="217"/>
      <c r="BN19" s="279"/>
      <c r="BO19" s="282">
        <v>0.1</v>
      </c>
      <c r="BP19" s="282"/>
      <c r="BQ19" s="282"/>
      <c r="BR19" s="282"/>
      <c r="BS19" s="287" t="s">
        <v>197</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t="s">
        <v>197</v>
      </c>
      <c r="S20" s="217"/>
      <c r="T20" s="217"/>
      <c r="U20" s="217"/>
      <c r="V20" s="217"/>
      <c r="W20" s="217"/>
      <c r="X20" s="217"/>
      <c r="Y20" s="279"/>
      <c r="Z20" s="282" t="s">
        <v>197</v>
      </c>
      <c r="AA20" s="282"/>
      <c r="AB20" s="282"/>
      <c r="AC20" s="282"/>
      <c r="AD20" s="287" t="s">
        <v>197</v>
      </c>
      <c r="AE20" s="287"/>
      <c r="AF20" s="287"/>
      <c r="AG20" s="287"/>
      <c r="AH20" s="287"/>
      <c r="AI20" s="287"/>
      <c r="AJ20" s="287"/>
      <c r="AK20" s="287"/>
      <c r="AL20" s="283" t="s">
        <v>197</v>
      </c>
      <c r="AM20" s="238"/>
      <c r="AN20" s="238"/>
      <c r="AO20" s="296"/>
      <c r="AP20" s="261" t="s">
        <v>364</v>
      </c>
      <c r="AQ20" s="1"/>
      <c r="AR20" s="1"/>
      <c r="AS20" s="1"/>
      <c r="AT20" s="1"/>
      <c r="AU20" s="1"/>
      <c r="AV20" s="1"/>
      <c r="AW20" s="1"/>
      <c r="AX20" s="1"/>
      <c r="AY20" s="1"/>
      <c r="AZ20" s="1"/>
      <c r="BA20" s="1"/>
      <c r="BB20" s="1"/>
      <c r="BC20" s="1"/>
      <c r="BD20" s="1"/>
      <c r="BE20" s="1"/>
      <c r="BF20" s="269"/>
      <c r="BG20" s="274">
        <v>1520</v>
      </c>
      <c r="BH20" s="217"/>
      <c r="BI20" s="217"/>
      <c r="BJ20" s="217"/>
      <c r="BK20" s="217"/>
      <c r="BL20" s="217"/>
      <c r="BM20" s="217"/>
      <c r="BN20" s="279"/>
      <c r="BO20" s="282">
        <v>0.1</v>
      </c>
      <c r="BP20" s="282"/>
      <c r="BQ20" s="282"/>
      <c r="BR20" s="282"/>
      <c r="BS20" s="287" t="s">
        <v>197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9678400</v>
      </c>
      <c r="CS20" s="217"/>
      <c r="CT20" s="217"/>
      <c r="CU20" s="217"/>
      <c r="CV20" s="217"/>
      <c r="CW20" s="217"/>
      <c r="CX20" s="217"/>
      <c r="CY20" s="279"/>
      <c r="CZ20" s="282">
        <v>100</v>
      </c>
      <c r="DA20" s="282"/>
      <c r="DB20" s="282"/>
      <c r="DC20" s="282"/>
      <c r="DD20" s="288">
        <v>1134612</v>
      </c>
      <c r="DE20" s="217"/>
      <c r="DF20" s="217"/>
      <c r="DG20" s="217"/>
      <c r="DH20" s="217"/>
      <c r="DI20" s="217"/>
      <c r="DJ20" s="217"/>
      <c r="DK20" s="217"/>
      <c r="DL20" s="217"/>
      <c r="DM20" s="217"/>
      <c r="DN20" s="217"/>
      <c r="DO20" s="217"/>
      <c r="DP20" s="279"/>
      <c r="DQ20" s="288">
        <v>6936936</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3851043</v>
      </c>
      <c r="S21" s="217"/>
      <c r="T21" s="217"/>
      <c r="U21" s="217"/>
      <c r="V21" s="217"/>
      <c r="W21" s="217"/>
      <c r="X21" s="217"/>
      <c r="Y21" s="279"/>
      <c r="Z21" s="282">
        <v>38</v>
      </c>
      <c r="AA21" s="282"/>
      <c r="AB21" s="282"/>
      <c r="AC21" s="282"/>
      <c r="AD21" s="287">
        <v>3293451</v>
      </c>
      <c r="AE21" s="287"/>
      <c r="AF21" s="287"/>
      <c r="AG21" s="287"/>
      <c r="AH21" s="287"/>
      <c r="AI21" s="287"/>
      <c r="AJ21" s="287"/>
      <c r="AK21" s="287"/>
      <c r="AL21" s="283">
        <v>61.6</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1520</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3293451</v>
      </c>
      <c r="S22" s="217"/>
      <c r="T22" s="217"/>
      <c r="U22" s="217"/>
      <c r="V22" s="217"/>
      <c r="W22" s="217"/>
      <c r="X22" s="217"/>
      <c r="Y22" s="279"/>
      <c r="Z22" s="282">
        <v>32.5</v>
      </c>
      <c r="AA22" s="282"/>
      <c r="AB22" s="282"/>
      <c r="AC22" s="282"/>
      <c r="AD22" s="287">
        <v>3293451</v>
      </c>
      <c r="AE22" s="287"/>
      <c r="AF22" s="287"/>
      <c r="AG22" s="287"/>
      <c r="AH22" s="287"/>
      <c r="AI22" s="287"/>
      <c r="AJ22" s="287"/>
      <c r="AK22" s="287"/>
      <c r="AL22" s="283">
        <v>61.6</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557592</v>
      </c>
      <c r="S23" s="217"/>
      <c r="T23" s="217"/>
      <c r="U23" s="217"/>
      <c r="V23" s="217"/>
      <c r="W23" s="217"/>
      <c r="X23" s="217"/>
      <c r="Y23" s="279"/>
      <c r="Z23" s="282">
        <v>5.5</v>
      </c>
      <c r="AA23" s="282"/>
      <c r="AB23" s="282"/>
      <c r="AC23" s="282"/>
      <c r="AD23" s="287" t="s">
        <v>197</v>
      </c>
      <c r="AE23" s="287"/>
      <c r="AF23" s="287"/>
      <c r="AG23" s="287"/>
      <c r="AH23" s="287"/>
      <c r="AI23" s="287"/>
      <c r="AJ23" s="287"/>
      <c r="AK23" s="287"/>
      <c r="AL23" s="283" t="s">
        <v>197</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293</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3179195</v>
      </c>
      <c r="CS24" s="276"/>
      <c r="CT24" s="276"/>
      <c r="CU24" s="276"/>
      <c r="CV24" s="276"/>
      <c r="CW24" s="276"/>
      <c r="CX24" s="276"/>
      <c r="CY24" s="278"/>
      <c r="CZ24" s="291">
        <v>32.799999999999997</v>
      </c>
      <c r="DA24" s="293"/>
      <c r="DB24" s="293"/>
      <c r="DC24" s="337"/>
      <c r="DD24" s="341">
        <v>2535378</v>
      </c>
      <c r="DE24" s="276"/>
      <c r="DF24" s="276"/>
      <c r="DG24" s="276"/>
      <c r="DH24" s="276"/>
      <c r="DI24" s="276"/>
      <c r="DJ24" s="276"/>
      <c r="DK24" s="278"/>
      <c r="DL24" s="341">
        <v>2511488</v>
      </c>
      <c r="DM24" s="276"/>
      <c r="DN24" s="276"/>
      <c r="DO24" s="276"/>
      <c r="DP24" s="276"/>
      <c r="DQ24" s="276"/>
      <c r="DR24" s="276"/>
      <c r="DS24" s="276"/>
      <c r="DT24" s="276"/>
      <c r="DU24" s="276"/>
      <c r="DV24" s="278"/>
      <c r="DW24" s="291">
        <v>46.8</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5888579</v>
      </c>
      <c r="S25" s="217"/>
      <c r="T25" s="217"/>
      <c r="U25" s="217"/>
      <c r="V25" s="217"/>
      <c r="W25" s="217"/>
      <c r="X25" s="217"/>
      <c r="Y25" s="279"/>
      <c r="Z25" s="282">
        <v>58.2</v>
      </c>
      <c r="AA25" s="282"/>
      <c r="AB25" s="282"/>
      <c r="AC25" s="282"/>
      <c r="AD25" s="287">
        <v>5330987</v>
      </c>
      <c r="AE25" s="287"/>
      <c r="AF25" s="287"/>
      <c r="AG25" s="287"/>
      <c r="AH25" s="287"/>
      <c r="AI25" s="287"/>
      <c r="AJ25" s="287"/>
      <c r="AK25" s="287"/>
      <c r="AL25" s="283">
        <v>99.7</v>
      </c>
      <c r="AM25" s="238"/>
      <c r="AN25" s="238"/>
      <c r="AO25" s="296"/>
      <c r="AP25" s="261" t="s">
        <v>267</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1528337</v>
      </c>
      <c r="CS25" s="313"/>
      <c r="CT25" s="313"/>
      <c r="CU25" s="313"/>
      <c r="CV25" s="313"/>
      <c r="CW25" s="313"/>
      <c r="CX25" s="313"/>
      <c r="CY25" s="332"/>
      <c r="CZ25" s="283">
        <v>15.8</v>
      </c>
      <c r="DA25" s="335"/>
      <c r="DB25" s="335"/>
      <c r="DC25" s="338"/>
      <c r="DD25" s="288">
        <v>1387836</v>
      </c>
      <c r="DE25" s="313"/>
      <c r="DF25" s="313"/>
      <c r="DG25" s="313"/>
      <c r="DH25" s="313"/>
      <c r="DI25" s="313"/>
      <c r="DJ25" s="313"/>
      <c r="DK25" s="332"/>
      <c r="DL25" s="288">
        <v>1380803</v>
      </c>
      <c r="DM25" s="313"/>
      <c r="DN25" s="313"/>
      <c r="DO25" s="313"/>
      <c r="DP25" s="313"/>
      <c r="DQ25" s="313"/>
      <c r="DR25" s="313"/>
      <c r="DS25" s="313"/>
      <c r="DT25" s="313"/>
      <c r="DU25" s="313"/>
      <c r="DV25" s="332"/>
      <c r="DW25" s="283">
        <v>25.8</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549</v>
      </c>
      <c r="S26" s="217"/>
      <c r="T26" s="217"/>
      <c r="U26" s="217"/>
      <c r="V26" s="217"/>
      <c r="W26" s="217"/>
      <c r="X26" s="217"/>
      <c r="Y26" s="279"/>
      <c r="Z26" s="282">
        <v>0</v>
      </c>
      <c r="AA26" s="282"/>
      <c r="AB26" s="282"/>
      <c r="AC26" s="282"/>
      <c r="AD26" s="287">
        <v>549</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992324</v>
      </c>
      <c r="CS26" s="217"/>
      <c r="CT26" s="217"/>
      <c r="CU26" s="217"/>
      <c r="CV26" s="217"/>
      <c r="CW26" s="217"/>
      <c r="CX26" s="217"/>
      <c r="CY26" s="279"/>
      <c r="CZ26" s="283">
        <v>10.3</v>
      </c>
      <c r="DA26" s="335"/>
      <c r="DB26" s="335"/>
      <c r="DC26" s="338"/>
      <c r="DD26" s="288">
        <v>872488</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85192</v>
      </c>
      <c r="S27" s="217"/>
      <c r="T27" s="217"/>
      <c r="U27" s="217"/>
      <c r="V27" s="217"/>
      <c r="W27" s="217"/>
      <c r="X27" s="217"/>
      <c r="Y27" s="279"/>
      <c r="Z27" s="282">
        <v>0.8</v>
      </c>
      <c r="AA27" s="282"/>
      <c r="AB27" s="282"/>
      <c r="AC27" s="282"/>
      <c r="AD27" s="287" t="s">
        <v>197</v>
      </c>
      <c r="AE27" s="287"/>
      <c r="AF27" s="287"/>
      <c r="AG27" s="287"/>
      <c r="AH27" s="287"/>
      <c r="AI27" s="287"/>
      <c r="AJ27" s="287"/>
      <c r="AK27" s="287"/>
      <c r="AL27" s="283" t="s">
        <v>197</v>
      </c>
      <c r="AM27" s="238"/>
      <c r="AN27" s="238"/>
      <c r="AO27" s="296"/>
      <c r="AP27" s="261" t="s">
        <v>387</v>
      </c>
      <c r="AQ27" s="1"/>
      <c r="AR27" s="1"/>
      <c r="AS27" s="1"/>
      <c r="AT27" s="1"/>
      <c r="AU27" s="1"/>
      <c r="AV27" s="1"/>
      <c r="AW27" s="1"/>
      <c r="AX27" s="1"/>
      <c r="AY27" s="1"/>
      <c r="AZ27" s="1"/>
      <c r="BA27" s="1"/>
      <c r="BB27" s="1"/>
      <c r="BC27" s="1"/>
      <c r="BD27" s="1"/>
      <c r="BE27" s="1"/>
      <c r="BF27" s="269"/>
      <c r="BG27" s="274">
        <v>1571937</v>
      </c>
      <c r="BH27" s="217"/>
      <c r="BI27" s="217"/>
      <c r="BJ27" s="217"/>
      <c r="BK27" s="217"/>
      <c r="BL27" s="217"/>
      <c r="BM27" s="217"/>
      <c r="BN27" s="279"/>
      <c r="BO27" s="282">
        <v>100</v>
      </c>
      <c r="BP27" s="282"/>
      <c r="BQ27" s="282"/>
      <c r="BR27" s="282"/>
      <c r="BS27" s="287">
        <v>70437</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665304</v>
      </c>
      <c r="CS27" s="313"/>
      <c r="CT27" s="313"/>
      <c r="CU27" s="313"/>
      <c r="CV27" s="313"/>
      <c r="CW27" s="313"/>
      <c r="CX27" s="313"/>
      <c r="CY27" s="332"/>
      <c r="CZ27" s="283">
        <v>6.9</v>
      </c>
      <c r="DA27" s="335"/>
      <c r="DB27" s="335"/>
      <c r="DC27" s="338"/>
      <c r="DD27" s="288">
        <v>161988</v>
      </c>
      <c r="DE27" s="313"/>
      <c r="DF27" s="313"/>
      <c r="DG27" s="313"/>
      <c r="DH27" s="313"/>
      <c r="DI27" s="313"/>
      <c r="DJ27" s="313"/>
      <c r="DK27" s="332"/>
      <c r="DL27" s="288">
        <v>145131</v>
      </c>
      <c r="DM27" s="313"/>
      <c r="DN27" s="313"/>
      <c r="DO27" s="313"/>
      <c r="DP27" s="313"/>
      <c r="DQ27" s="313"/>
      <c r="DR27" s="313"/>
      <c r="DS27" s="313"/>
      <c r="DT27" s="313"/>
      <c r="DU27" s="313"/>
      <c r="DV27" s="332"/>
      <c r="DW27" s="283">
        <v>2.7</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51913</v>
      </c>
      <c r="S28" s="217"/>
      <c r="T28" s="217"/>
      <c r="U28" s="217"/>
      <c r="V28" s="217"/>
      <c r="W28" s="217"/>
      <c r="X28" s="217"/>
      <c r="Y28" s="279"/>
      <c r="Z28" s="282">
        <v>0.5</v>
      </c>
      <c r="AA28" s="282"/>
      <c r="AB28" s="282"/>
      <c r="AC28" s="282"/>
      <c r="AD28" s="287">
        <v>5813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985554</v>
      </c>
      <c r="CS28" s="217"/>
      <c r="CT28" s="217"/>
      <c r="CU28" s="217"/>
      <c r="CV28" s="217"/>
      <c r="CW28" s="217"/>
      <c r="CX28" s="217"/>
      <c r="CY28" s="279"/>
      <c r="CZ28" s="283">
        <v>10.199999999999999</v>
      </c>
      <c r="DA28" s="335"/>
      <c r="DB28" s="335"/>
      <c r="DC28" s="338"/>
      <c r="DD28" s="288">
        <v>985554</v>
      </c>
      <c r="DE28" s="217"/>
      <c r="DF28" s="217"/>
      <c r="DG28" s="217"/>
      <c r="DH28" s="217"/>
      <c r="DI28" s="217"/>
      <c r="DJ28" s="217"/>
      <c r="DK28" s="279"/>
      <c r="DL28" s="288">
        <v>985554</v>
      </c>
      <c r="DM28" s="217"/>
      <c r="DN28" s="217"/>
      <c r="DO28" s="217"/>
      <c r="DP28" s="217"/>
      <c r="DQ28" s="217"/>
      <c r="DR28" s="217"/>
      <c r="DS28" s="217"/>
      <c r="DT28" s="217"/>
      <c r="DU28" s="217"/>
      <c r="DV28" s="279"/>
      <c r="DW28" s="283">
        <v>18.399999999999999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22441</v>
      </c>
      <c r="S29" s="217"/>
      <c r="T29" s="217"/>
      <c r="U29" s="217"/>
      <c r="V29" s="217"/>
      <c r="W29" s="217"/>
      <c r="X29" s="217"/>
      <c r="Y29" s="279"/>
      <c r="Z29" s="282">
        <v>0.2</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168</v>
      </c>
      <c r="CE29" s="41"/>
      <c r="CF29" s="261" t="s">
        <v>21</v>
      </c>
      <c r="CG29" s="1"/>
      <c r="CH29" s="1"/>
      <c r="CI29" s="1"/>
      <c r="CJ29" s="1"/>
      <c r="CK29" s="1"/>
      <c r="CL29" s="1"/>
      <c r="CM29" s="1"/>
      <c r="CN29" s="1"/>
      <c r="CO29" s="1"/>
      <c r="CP29" s="1"/>
      <c r="CQ29" s="269"/>
      <c r="CR29" s="274">
        <v>985554</v>
      </c>
      <c r="CS29" s="313"/>
      <c r="CT29" s="313"/>
      <c r="CU29" s="313"/>
      <c r="CV29" s="313"/>
      <c r="CW29" s="313"/>
      <c r="CX29" s="313"/>
      <c r="CY29" s="332"/>
      <c r="CZ29" s="283">
        <v>10.199999999999999</v>
      </c>
      <c r="DA29" s="335"/>
      <c r="DB29" s="335"/>
      <c r="DC29" s="338"/>
      <c r="DD29" s="288">
        <v>985554</v>
      </c>
      <c r="DE29" s="313"/>
      <c r="DF29" s="313"/>
      <c r="DG29" s="313"/>
      <c r="DH29" s="313"/>
      <c r="DI29" s="313"/>
      <c r="DJ29" s="313"/>
      <c r="DK29" s="332"/>
      <c r="DL29" s="288">
        <v>985554</v>
      </c>
      <c r="DM29" s="313"/>
      <c r="DN29" s="313"/>
      <c r="DO29" s="313"/>
      <c r="DP29" s="313"/>
      <c r="DQ29" s="313"/>
      <c r="DR29" s="313"/>
      <c r="DS29" s="313"/>
      <c r="DT29" s="313"/>
      <c r="DU29" s="313"/>
      <c r="DV29" s="332"/>
      <c r="DW29" s="283">
        <v>18.399999999999999</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844045</v>
      </c>
      <c r="S30" s="217"/>
      <c r="T30" s="217"/>
      <c r="U30" s="217"/>
      <c r="V30" s="217"/>
      <c r="W30" s="217"/>
      <c r="X30" s="217"/>
      <c r="Y30" s="279"/>
      <c r="Z30" s="282">
        <v>8.3000000000000007</v>
      </c>
      <c r="AA30" s="282"/>
      <c r="AB30" s="282"/>
      <c r="AC30" s="282"/>
      <c r="AD30" s="287" t="s">
        <v>197</v>
      </c>
      <c r="AE30" s="287"/>
      <c r="AF30" s="287"/>
      <c r="AG30" s="287"/>
      <c r="AH30" s="287"/>
      <c r="AI30" s="287"/>
      <c r="AJ30" s="287"/>
      <c r="AK30" s="287"/>
      <c r="AL30" s="283" t="s">
        <v>197</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965538</v>
      </c>
      <c r="CS30" s="217"/>
      <c r="CT30" s="217"/>
      <c r="CU30" s="217"/>
      <c r="CV30" s="217"/>
      <c r="CW30" s="217"/>
      <c r="CX30" s="217"/>
      <c r="CY30" s="279"/>
      <c r="CZ30" s="283">
        <v>10</v>
      </c>
      <c r="DA30" s="335"/>
      <c r="DB30" s="335"/>
      <c r="DC30" s="338"/>
      <c r="DD30" s="288">
        <v>965538</v>
      </c>
      <c r="DE30" s="217"/>
      <c r="DF30" s="217"/>
      <c r="DG30" s="217"/>
      <c r="DH30" s="217"/>
      <c r="DI30" s="217"/>
      <c r="DJ30" s="217"/>
      <c r="DK30" s="279"/>
      <c r="DL30" s="288">
        <v>965538</v>
      </c>
      <c r="DM30" s="217"/>
      <c r="DN30" s="217"/>
      <c r="DO30" s="217"/>
      <c r="DP30" s="217"/>
      <c r="DQ30" s="217"/>
      <c r="DR30" s="217"/>
      <c r="DS30" s="217"/>
      <c r="DT30" s="217"/>
      <c r="DU30" s="217"/>
      <c r="DV30" s="279"/>
      <c r="DW30" s="283">
        <v>18</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4</v>
      </c>
      <c r="AQ31" s="178"/>
      <c r="AR31" s="178"/>
      <c r="AS31" s="178"/>
      <c r="AT31" s="306" t="s">
        <v>391</v>
      </c>
      <c r="AU31" s="265"/>
      <c r="AV31" s="265"/>
      <c r="AW31" s="265"/>
      <c r="AX31" s="260" t="s">
        <v>268</v>
      </c>
      <c r="AY31" s="265"/>
      <c r="AZ31" s="265"/>
      <c r="BA31" s="265"/>
      <c r="BB31" s="265"/>
      <c r="BC31" s="265"/>
      <c r="BD31" s="265"/>
      <c r="BE31" s="265"/>
      <c r="BF31" s="268"/>
      <c r="BG31" s="318">
        <v>98.1</v>
      </c>
      <c r="BH31" s="322"/>
      <c r="BI31" s="322"/>
      <c r="BJ31" s="322"/>
      <c r="BK31" s="322"/>
      <c r="BL31" s="322"/>
      <c r="BM31" s="293">
        <v>86.3</v>
      </c>
      <c r="BN31" s="322"/>
      <c r="BO31" s="322"/>
      <c r="BP31" s="322"/>
      <c r="BQ31" s="324"/>
      <c r="BR31" s="318">
        <v>98.2</v>
      </c>
      <c r="BS31" s="322"/>
      <c r="BT31" s="322"/>
      <c r="BU31" s="322"/>
      <c r="BV31" s="322"/>
      <c r="BW31" s="322"/>
      <c r="BX31" s="293">
        <v>81.599999999999994</v>
      </c>
      <c r="BY31" s="322"/>
      <c r="BZ31" s="322"/>
      <c r="CA31" s="322"/>
      <c r="CB31" s="324"/>
      <c r="CD31" s="134"/>
      <c r="CE31" s="42"/>
      <c r="CF31" s="261" t="s">
        <v>312</v>
      </c>
      <c r="CG31" s="1"/>
      <c r="CH31" s="1"/>
      <c r="CI31" s="1"/>
      <c r="CJ31" s="1"/>
      <c r="CK31" s="1"/>
      <c r="CL31" s="1"/>
      <c r="CM31" s="1"/>
      <c r="CN31" s="1"/>
      <c r="CO31" s="1"/>
      <c r="CP31" s="1"/>
      <c r="CQ31" s="269"/>
      <c r="CR31" s="274">
        <v>20016</v>
      </c>
      <c r="CS31" s="313"/>
      <c r="CT31" s="313"/>
      <c r="CU31" s="313"/>
      <c r="CV31" s="313"/>
      <c r="CW31" s="313"/>
      <c r="CX31" s="313"/>
      <c r="CY31" s="332"/>
      <c r="CZ31" s="283">
        <v>0.2</v>
      </c>
      <c r="DA31" s="335"/>
      <c r="DB31" s="335"/>
      <c r="DC31" s="338"/>
      <c r="DD31" s="288">
        <v>20016</v>
      </c>
      <c r="DE31" s="313"/>
      <c r="DF31" s="313"/>
      <c r="DG31" s="313"/>
      <c r="DH31" s="313"/>
      <c r="DI31" s="313"/>
      <c r="DJ31" s="313"/>
      <c r="DK31" s="332"/>
      <c r="DL31" s="288">
        <v>20016</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384906</v>
      </c>
      <c r="S32" s="217"/>
      <c r="T32" s="217"/>
      <c r="U32" s="217"/>
      <c r="V32" s="217"/>
      <c r="W32" s="217"/>
      <c r="X32" s="217"/>
      <c r="Y32" s="279"/>
      <c r="Z32" s="282">
        <v>3.8</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242</v>
      </c>
      <c r="AX32" s="261" t="s">
        <v>371</v>
      </c>
      <c r="AY32" s="1"/>
      <c r="AZ32" s="1"/>
      <c r="BA32" s="1"/>
      <c r="BB32" s="1"/>
      <c r="BC32" s="1"/>
      <c r="BD32" s="1"/>
      <c r="BE32" s="1"/>
      <c r="BF32" s="269"/>
      <c r="BG32" s="319">
        <v>98.6</v>
      </c>
      <c r="BH32" s="313"/>
      <c r="BI32" s="313"/>
      <c r="BJ32" s="313"/>
      <c r="BK32" s="313"/>
      <c r="BL32" s="313"/>
      <c r="BM32" s="238">
        <v>95.3</v>
      </c>
      <c r="BN32" s="313"/>
      <c r="BO32" s="313"/>
      <c r="BP32" s="313"/>
      <c r="BQ32" s="316"/>
      <c r="BR32" s="319">
        <v>99.1</v>
      </c>
      <c r="BS32" s="313"/>
      <c r="BT32" s="313"/>
      <c r="BU32" s="313"/>
      <c r="BV32" s="313"/>
      <c r="BW32" s="313"/>
      <c r="BX32" s="238">
        <v>96.2</v>
      </c>
      <c r="BY32" s="313"/>
      <c r="BZ32" s="313"/>
      <c r="CA32" s="313"/>
      <c r="CB32" s="316"/>
      <c r="CD32" s="135"/>
      <c r="CE32" s="142"/>
      <c r="CF32" s="261" t="s">
        <v>393</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229</v>
      </c>
      <c r="C33" s="1"/>
      <c r="D33" s="1"/>
      <c r="E33" s="1"/>
      <c r="F33" s="1"/>
      <c r="G33" s="1"/>
      <c r="H33" s="1"/>
      <c r="I33" s="1"/>
      <c r="J33" s="1"/>
      <c r="K33" s="1"/>
      <c r="L33" s="1"/>
      <c r="M33" s="1"/>
      <c r="N33" s="1"/>
      <c r="O33" s="1"/>
      <c r="P33" s="1"/>
      <c r="Q33" s="269"/>
      <c r="R33" s="274">
        <v>94470</v>
      </c>
      <c r="S33" s="217"/>
      <c r="T33" s="217"/>
      <c r="U33" s="217"/>
      <c r="V33" s="217"/>
      <c r="W33" s="217"/>
      <c r="X33" s="217"/>
      <c r="Y33" s="279"/>
      <c r="Z33" s="282">
        <v>0.9</v>
      </c>
      <c r="AA33" s="282"/>
      <c r="AB33" s="282"/>
      <c r="AC33" s="282"/>
      <c r="AD33" s="287">
        <v>10446</v>
      </c>
      <c r="AE33" s="287"/>
      <c r="AF33" s="287"/>
      <c r="AG33" s="287"/>
      <c r="AH33" s="287"/>
      <c r="AI33" s="287"/>
      <c r="AJ33" s="287"/>
      <c r="AK33" s="287"/>
      <c r="AL33" s="283">
        <v>0.2</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97.7</v>
      </c>
      <c r="BH33" s="312"/>
      <c r="BI33" s="312"/>
      <c r="BJ33" s="312"/>
      <c r="BK33" s="312"/>
      <c r="BL33" s="312"/>
      <c r="BM33" s="294">
        <v>81.400000000000006</v>
      </c>
      <c r="BN33" s="312"/>
      <c r="BO33" s="312"/>
      <c r="BP33" s="312"/>
      <c r="BQ33" s="317"/>
      <c r="BR33" s="320">
        <v>97.7</v>
      </c>
      <c r="BS33" s="312"/>
      <c r="BT33" s="312"/>
      <c r="BU33" s="312"/>
      <c r="BV33" s="312"/>
      <c r="BW33" s="312"/>
      <c r="BX33" s="294">
        <v>74.5</v>
      </c>
      <c r="BY33" s="312"/>
      <c r="BZ33" s="312"/>
      <c r="CA33" s="312"/>
      <c r="CB33" s="317"/>
      <c r="CD33" s="261" t="s">
        <v>395</v>
      </c>
      <c r="CE33" s="1"/>
      <c r="CF33" s="1"/>
      <c r="CG33" s="1"/>
      <c r="CH33" s="1"/>
      <c r="CI33" s="1"/>
      <c r="CJ33" s="1"/>
      <c r="CK33" s="1"/>
      <c r="CL33" s="1"/>
      <c r="CM33" s="1"/>
      <c r="CN33" s="1"/>
      <c r="CO33" s="1"/>
      <c r="CP33" s="1"/>
      <c r="CQ33" s="269"/>
      <c r="CR33" s="274">
        <v>5345762</v>
      </c>
      <c r="CS33" s="313"/>
      <c r="CT33" s="313"/>
      <c r="CU33" s="313"/>
      <c r="CV33" s="313"/>
      <c r="CW33" s="313"/>
      <c r="CX33" s="313"/>
      <c r="CY33" s="332"/>
      <c r="CZ33" s="283">
        <v>55.2</v>
      </c>
      <c r="DA33" s="335"/>
      <c r="DB33" s="335"/>
      <c r="DC33" s="338"/>
      <c r="DD33" s="288">
        <v>4218141</v>
      </c>
      <c r="DE33" s="313"/>
      <c r="DF33" s="313"/>
      <c r="DG33" s="313"/>
      <c r="DH33" s="313"/>
      <c r="DI33" s="313"/>
      <c r="DJ33" s="313"/>
      <c r="DK33" s="332"/>
      <c r="DL33" s="288">
        <v>2517197</v>
      </c>
      <c r="DM33" s="313"/>
      <c r="DN33" s="313"/>
      <c r="DO33" s="313"/>
      <c r="DP33" s="313"/>
      <c r="DQ33" s="313"/>
      <c r="DR33" s="313"/>
      <c r="DS33" s="313"/>
      <c r="DT33" s="313"/>
      <c r="DU33" s="313"/>
      <c r="DV33" s="332"/>
      <c r="DW33" s="283">
        <v>46.9</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107486</v>
      </c>
      <c r="S34" s="217"/>
      <c r="T34" s="217"/>
      <c r="U34" s="217"/>
      <c r="V34" s="217"/>
      <c r="W34" s="217"/>
      <c r="X34" s="217"/>
      <c r="Y34" s="279"/>
      <c r="Z34" s="282">
        <v>1.1000000000000001</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1363925</v>
      </c>
      <c r="CS34" s="217"/>
      <c r="CT34" s="217"/>
      <c r="CU34" s="217"/>
      <c r="CV34" s="217"/>
      <c r="CW34" s="217"/>
      <c r="CX34" s="217"/>
      <c r="CY34" s="279"/>
      <c r="CZ34" s="283">
        <v>14.1</v>
      </c>
      <c r="DA34" s="335"/>
      <c r="DB34" s="335"/>
      <c r="DC34" s="338"/>
      <c r="DD34" s="288">
        <v>956088</v>
      </c>
      <c r="DE34" s="217"/>
      <c r="DF34" s="217"/>
      <c r="DG34" s="217"/>
      <c r="DH34" s="217"/>
      <c r="DI34" s="217"/>
      <c r="DJ34" s="217"/>
      <c r="DK34" s="279"/>
      <c r="DL34" s="288">
        <v>773361</v>
      </c>
      <c r="DM34" s="217"/>
      <c r="DN34" s="217"/>
      <c r="DO34" s="217"/>
      <c r="DP34" s="217"/>
      <c r="DQ34" s="217"/>
      <c r="DR34" s="217"/>
      <c r="DS34" s="217"/>
      <c r="DT34" s="217"/>
      <c r="DU34" s="217"/>
      <c r="DV34" s="279"/>
      <c r="DW34" s="283">
        <v>14.4</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1476913</v>
      </c>
      <c r="S35" s="217"/>
      <c r="T35" s="217"/>
      <c r="U35" s="217"/>
      <c r="V35" s="217"/>
      <c r="W35" s="217"/>
      <c r="X35" s="217"/>
      <c r="Y35" s="279"/>
      <c r="Z35" s="282">
        <v>14.6</v>
      </c>
      <c r="AA35" s="282"/>
      <c r="AB35" s="282"/>
      <c r="AC35" s="282"/>
      <c r="AD35" s="287" t="s">
        <v>197</v>
      </c>
      <c r="AE35" s="287"/>
      <c r="AF35" s="287"/>
      <c r="AG35" s="287"/>
      <c r="AH35" s="287"/>
      <c r="AI35" s="287"/>
      <c r="AJ35" s="287"/>
      <c r="AK35" s="287"/>
      <c r="AL35" s="283" t="s">
        <v>197</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176446</v>
      </c>
      <c r="CS35" s="313"/>
      <c r="CT35" s="313"/>
      <c r="CU35" s="313"/>
      <c r="CV35" s="313"/>
      <c r="CW35" s="313"/>
      <c r="CX35" s="313"/>
      <c r="CY35" s="332"/>
      <c r="CZ35" s="283">
        <v>1.8</v>
      </c>
      <c r="DA35" s="335"/>
      <c r="DB35" s="335"/>
      <c r="DC35" s="338"/>
      <c r="DD35" s="288">
        <v>142598</v>
      </c>
      <c r="DE35" s="313"/>
      <c r="DF35" s="313"/>
      <c r="DG35" s="313"/>
      <c r="DH35" s="313"/>
      <c r="DI35" s="313"/>
      <c r="DJ35" s="313"/>
      <c r="DK35" s="332"/>
      <c r="DL35" s="288">
        <v>142598</v>
      </c>
      <c r="DM35" s="313"/>
      <c r="DN35" s="313"/>
      <c r="DO35" s="313"/>
      <c r="DP35" s="313"/>
      <c r="DQ35" s="313"/>
      <c r="DR35" s="313"/>
      <c r="DS35" s="313"/>
      <c r="DT35" s="313"/>
      <c r="DU35" s="313"/>
      <c r="DV35" s="332"/>
      <c r="DW35" s="283">
        <v>2.7</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330300</v>
      </c>
      <c r="S36" s="217"/>
      <c r="T36" s="217"/>
      <c r="U36" s="217"/>
      <c r="V36" s="217"/>
      <c r="W36" s="217"/>
      <c r="X36" s="217"/>
      <c r="Y36" s="279"/>
      <c r="Z36" s="282">
        <v>3.3</v>
      </c>
      <c r="AA36" s="282"/>
      <c r="AB36" s="282"/>
      <c r="AC36" s="282"/>
      <c r="AD36" s="287" t="s">
        <v>197</v>
      </c>
      <c r="AE36" s="287"/>
      <c r="AF36" s="287"/>
      <c r="AG36" s="287"/>
      <c r="AH36" s="287"/>
      <c r="AI36" s="287"/>
      <c r="AJ36" s="287"/>
      <c r="AK36" s="287"/>
      <c r="AL36" s="283" t="s">
        <v>197</v>
      </c>
      <c r="AM36" s="238"/>
      <c r="AN36" s="238"/>
      <c r="AO36" s="296"/>
      <c r="AP36" s="95"/>
      <c r="AQ36" s="301" t="s">
        <v>387</v>
      </c>
      <c r="AR36" s="304"/>
      <c r="AS36" s="304"/>
      <c r="AT36" s="304"/>
      <c r="AU36" s="304"/>
      <c r="AV36" s="304"/>
      <c r="AW36" s="304"/>
      <c r="AX36" s="304"/>
      <c r="AY36" s="309"/>
      <c r="AZ36" s="273">
        <v>1735284</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17715</v>
      </c>
      <c r="BW36" s="276"/>
      <c r="BX36" s="276"/>
      <c r="BY36" s="276"/>
      <c r="BZ36" s="276"/>
      <c r="CA36" s="276"/>
      <c r="CB36" s="315"/>
      <c r="CD36" s="261" t="s">
        <v>26</v>
      </c>
      <c r="CE36" s="1"/>
      <c r="CF36" s="1"/>
      <c r="CG36" s="1"/>
      <c r="CH36" s="1"/>
      <c r="CI36" s="1"/>
      <c r="CJ36" s="1"/>
      <c r="CK36" s="1"/>
      <c r="CL36" s="1"/>
      <c r="CM36" s="1"/>
      <c r="CN36" s="1"/>
      <c r="CO36" s="1"/>
      <c r="CP36" s="1"/>
      <c r="CQ36" s="269"/>
      <c r="CR36" s="274">
        <v>1696488</v>
      </c>
      <c r="CS36" s="217"/>
      <c r="CT36" s="217"/>
      <c r="CU36" s="217"/>
      <c r="CV36" s="217"/>
      <c r="CW36" s="217"/>
      <c r="CX36" s="217"/>
      <c r="CY36" s="279"/>
      <c r="CZ36" s="283">
        <v>17.5</v>
      </c>
      <c r="DA36" s="335"/>
      <c r="DB36" s="335"/>
      <c r="DC36" s="338"/>
      <c r="DD36" s="288">
        <v>1169382</v>
      </c>
      <c r="DE36" s="217"/>
      <c r="DF36" s="217"/>
      <c r="DG36" s="217"/>
      <c r="DH36" s="217"/>
      <c r="DI36" s="217"/>
      <c r="DJ36" s="217"/>
      <c r="DK36" s="279"/>
      <c r="DL36" s="288">
        <v>1018781</v>
      </c>
      <c r="DM36" s="217"/>
      <c r="DN36" s="217"/>
      <c r="DO36" s="217"/>
      <c r="DP36" s="217"/>
      <c r="DQ36" s="217"/>
      <c r="DR36" s="217"/>
      <c r="DS36" s="217"/>
      <c r="DT36" s="217"/>
      <c r="DU36" s="217"/>
      <c r="DV36" s="279"/>
      <c r="DW36" s="283">
        <v>19</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230505</v>
      </c>
      <c r="S37" s="217"/>
      <c r="T37" s="217"/>
      <c r="U37" s="217"/>
      <c r="V37" s="217"/>
      <c r="W37" s="217"/>
      <c r="X37" s="217"/>
      <c r="Y37" s="279"/>
      <c r="Z37" s="282">
        <v>2.2999999999999998</v>
      </c>
      <c r="AA37" s="282"/>
      <c r="AB37" s="282"/>
      <c r="AC37" s="282"/>
      <c r="AD37" s="287">
        <v>965</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585419</v>
      </c>
      <c r="BA37" s="217"/>
      <c r="BB37" s="217"/>
      <c r="BC37" s="217"/>
      <c r="BD37" s="313"/>
      <c r="BE37" s="313"/>
      <c r="BF37" s="316"/>
      <c r="BG37" s="261" t="s">
        <v>410</v>
      </c>
      <c r="BH37" s="1"/>
      <c r="BI37" s="1"/>
      <c r="BJ37" s="1"/>
      <c r="BK37" s="1"/>
      <c r="BL37" s="1"/>
      <c r="BM37" s="1"/>
      <c r="BN37" s="1"/>
      <c r="BO37" s="1"/>
      <c r="BP37" s="1"/>
      <c r="BQ37" s="1"/>
      <c r="BR37" s="1"/>
      <c r="BS37" s="1"/>
      <c r="BT37" s="1"/>
      <c r="BU37" s="269"/>
      <c r="BV37" s="274">
        <v>8516</v>
      </c>
      <c r="BW37" s="217"/>
      <c r="BX37" s="217"/>
      <c r="BY37" s="217"/>
      <c r="BZ37" s="217"/>
      <c r="CA37" s="217"/>
      <c r="CB37" s="326"/>
      <c r="CD37" s="261" t="s">
        <v>157</v>
      </c>
      <c r="CE37" s="1"/>
      <c r="CF37" s="1"/>
      <c r="CG37" s="1"/>
      <c r="CH37" s="1"/>
      <c r="CI37" s="1"/>
      <c r="CJ37" s="1"/>
      <c r="CK37" s="1"/>
      <c r="CL37" s="1"/>
      <c r="CM37" s="1"/>
      <c r="CN37" s="1"/>
      <c r="CO37" s="1"/>
      <c r="CP37" s="1"/>
      <c r="CQ37" s="269"/>
      <c r="CR37" s="274">
        <v>464220</v>
      </c>
      <c r="CS37" s="313"/>
      <c r="CT37" s="313"/>
      <c r="CU37" s="313"/>
      <c r="CV37" s="313"/>
      <c r="CW37" s="313"/>
      <c r="CX37" s="313"/>
      <c r="CY37" s="332"/>
      <c r="CZ37" s="283">
        <v>4.8</v>
      </c>
      <c r="DA37" s="335"/>
      <c r="DB37" s="335"/>
      <c r="DC37" s="338"/>
      <c r="DD37" s="288">
        <v>386420</v>
      </c>
      <c r="DE37" s="313"/>
      <c r="DF37" s="313"/>
      <c r="DG37" s="313"/>
      <c r="DH37" s="313"/>
      <c r="DI37" s="313"/>
      <c r="DJ37" s="313"/>
      <c r="DK37" s="332"/>
      <c r="DL37" s="288">
        <v>378557</v>
      </c>
      <c r="DM37" s="313"/>
      <c r="DN37" s="313"/>
      <c r="DO37" s="313"/>
      <c r="DP37" s="313"/>
      <c r="DQ37" s="313"/>
      <c r="DR37" s="313"/>
      <c r="DS37" s="313"/>
      <c r="DT37" s="313"/>
      <c r="DU37" s="313"/>
      <c r="DV37" s="332"/>
      <c r="DW37" s="283">
        <v>7.1</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605400</v>
      </c>
      <c r="S38" s="217"/>
      <c r="T38" s="217"/>
      <c r="U38" s="217"/>
      <c r="V38" s="217"/>
      <c r="W38" s="217"/>
      <c r="X38" s="217"/>
      <c r="Y38" s="279"/>
      <c r="Z38" s="282">
        <v>6</v>
      </c>
      <c r="AA38" s="282"/>
      <c r="AB38" s="282"/>
      <c r="AC38" s="282"/>
      <c r="AD38" s="287" t="s">
        <v>197</v>
      </c>
      <c r="AE38" s="287"/>
      <c r="AF38" s="287"/>
      <c r="AG38" s="287"/>
      <c r="AH38" s="287"/>
      <c r="AI38" s="287"/>
      <c r="AJ38" s="287"/>
      <c r="AK38" s="287"/>
      <c r="AL38" s="283" t="s">
        <v>197</v>
      </c>
      <c r="AM38" s="238"/>
      <c r="AN38" s="238"/>
      <c r="AO38" s="296"/>
      <c r="AQ38" s="302" t="s">
        <v>413</v>
      </c>
      <c r="AR38" s="111"/>
      <c r="AS38" s="111"/>
      <c r="AT38" s="111"/>
      <c r="AU38" s="111"/>
      <c r="AV38" s="111"/>
      <c r="AW38" s="111"/>
      <c r="AX38" s="111"/>
      <c r="AY38" s="310"/>
      <c r="AZ38" s="274">
        <v>439908</v>
      </c>
      <c r="BA38" s="217"/>
      <c r="BB38" s="217"/>
      <c r="BC38" s="217"/>
      <c r="BD38" s="313"/>
      <c r="BE38" s="313"/>
      <c r="BF38" s="316"/>
      <c r="BG38" s="261" t="s">
        <v>414</v>
      </c>
      <c r="BH38" s="1"/>
      <c r="BI38" s="1"/>
      <c r="BJ38" s="1"/>
      <c r="BK38" s="1"/>
      <c r="BL38" s="1"/>
      <c r="BM38" s="1"/>
      <c r="BN38" s="1"/>
      <c r="BO38" s="1"/>
      <c r="BP38" s="1"/>
      <c r="BQ38" s="1"/>
      <c r="BR38" s="1"/>
      <c r="BS38" s="1"/>
      <c r="BT38" s="1"/>
      <c r="BU38" s="269"/>
      <c r="BV38" s="274">
        <v>1443</v>
      </c>
      <c r="BW38" s="217"/>
      <c r="BX38" s="217"/>
      <c r="BY38" s="217"/>
      <c r="BZ38" s="217"/>
      <c r="CA38" s="217"/>
      <c r="CB38" s="326"/>
      <c r="CD38" s="261" t="s">
        <v>415</v>
      </c>
      <c r="CE38" s="1"/>
      <c r="CF38" s="1"/>
      <c r="CG38" s="1"/>
      <c r="CH38" s="1"/>
      <c r="CI38" s="1"/>
      <c r="CJ38" s="1"/>
      <c r="CK38" s="1"/>
      <c r="CL38" s="1"/>
      <c r="CM38" s="1"/>
      <c r="CN38" s="1"/>
      <c r="CO38" s="1"/>
      <c r="CP38" s="1"/>
      <c r="CQ38" s="269"/>
      <c r="CR38" s="274">
        <v>709957</v>
      </c>
      <c r="CS38" s="217"/>
      <c r="CT38" s="217"/>
      <c r="CU38" s="217"/>
      <c r="CV38" s="217"/>
      <c r="CW38" s="217"/>
      <c r="CX38" s="217"/>
      <c r="CY38" s="279"/>
      <c r="CZ38" s="283">
        <v>7.3</v>
      </c>
      <c r="DA38" s="335"/>
      <c r="DB38" s="335"/>
      <c r="DC38" s="338"/>
      <c r="DD38" s="288">
        <v>629141</v>
      </c>
      <c r="DE38" s="217"/>
      <c r="DF38" s="217"/>
      <c r="DG38" s="217"/>
      <c r="DH38" s="217"/>
      <c r="DI38" s="217"/>
      <c r="DJ38" s="217"/>
      <c r="DK38" s="279"/>
      <c r="DL38" s="288">
        <v>582457</v>
      </c>
      <c r="DM38" s="217"/>
      <c r="DN38" s="217"/>
      <c r="DO38" s="217"/>
      <c r="DP38" s="217"/>
      <c r="DQ38" s="217"/>
      <c r="DR38" s="217"/>
      <c r="DS38" s="217"/>
      <c r="DT38" s="217"/>
      <c r="DU38" s="217"/>
      <c r="DV38" s="279"/>
      <c r="DW38" s="283">
        <v>10.9</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417</v>
      </c>
      <c r="AR39" s="111"/>
      <c r="AS39" s="111"/>
      <c r="AT39" s="111"/>
      <c r="AU39" s="111"/>
      <c r="AV39" s="111"/>
      <c r="AW39" s="111"/>
      <c r="AX39" s="111"/>
      <c r="AY39" s="310"/>
      <c r="AZ39" s="274">
        <v>43853</v>
      </c>
      <c r="BA39" s="217"/>
      <c r="BB39" s="217"/>
      <c r="BC39" s="217"/>
      <c r="BD39" s="313"/>
      <c r="BE39" s="313"/>
      <c r="BF39" s="316"/>
      <c r="BG39" s="261" t="s">
        <v>332</v>
      </c>
      <c r="BH39" s="1"/>
      <c r="BI39" s="1"/>
      <c r="BJ39" s="1"/>
      <c r="BK39" s="1"/>
      <c r="BL39" s="1"/>
      <c r="BM39" s="1"/>
      <c r="BN39" s="1"/>
      <c r="BO39" s="1"/>
      <c r="BP39" s="1"/>
      <c r="BQ39" s="1"/>
      <c r="BR39" s="1"/>
      <c r="BS39" s="1"/>
      <c r="BT39" s="1"/>
      <c r="BU39" s="269"/>
      <c r="BV39" s="274">
        <v>1978</v>
      </c>
      <c r="BW39" s="217"/>
      <c r="BX39" s="217"/>
      <c r="BY39" s="217"/>
      <c r="BZ39" s="217"/>
      <c r="CA39" s="217"/>
      <c r="CB39" s="326"/>
      <c r="CD39" s="261" t="s">
        <v>419</v>
      </c>
      <c r="CE39" s="1"/>
      <c r="CF39" s="1"/>
      <c r="CG39" s="1"/>
      <c r="CH39" s="1"/>
      <c r="CI39" s="1"/>
      <c r="CJ39" s="1"/>
      <c r="CK39" s="1"/>
      <c r="CL39" s="1"/>
      <c r="CM39" s="1"/>
      <c r="CN39" s="1"/>
      <c r="CO39" s="1"/>
      <c r="CP39" s="1"/>
      <c r="CQ39" s="269"/>
      <c r="CR39" s="274">
        <v>928593</v>
      </c>
      <c r="CS39" s="313"/>
      <c r="CT39" s="313"/>
      <c r="CU39" s="313"/>
      <c r="CV39" s="313"/>
      <c r="CW39" s="313"/>
      <c r="CX39" s="313"/>
      <c r="CY39" s="332"/>
      <c r="CZ39" s="283">
        <v>9.6</v>
      </c>
      <c r="DA39" s="335"/>
      <c r="DB39" s="335"/>
      <c r="DC39" s="338"/>
      <c r="DD39" s="288">
        <v>903579</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13500</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303</v>
      </c>
      <c r="AR40" s="111"/>
      <c r="AS40" s="111"/>
      <c r="AT40" s="111"/>
      <c r="AU40" s="111"/>
      <c r="AV40" s="111"/>
      <c r="AW40" s="111"/>
      <c r="AX40" s="111"/>
      <c r="AY40" s="310"/>
      <c r="AZ40" s="274" t="s">
        <v>197</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99</v>
      </c>
      <c r="BW40" s="217"/>
      <c r="BX40" s="217"/>
      <c r="BY40" s="217"/>
      <c r="BZ40" s="217"/>
      <c r="CA40" s="217"/>
      <c r="CB40" s="326"/>
      <c r="CD40" s="261" t="s">
        <v>368</v>
      </c>
      <c r="CE40" s="1"/>
      <c r="CF40" s="1"/>
      <c r="CG40" s="1"/>
      <c r="CH40" s="1"/>
      <c r="CI40" s="1"/>
      <c r="CJ40" s="1"/>
      <c r="CK40" s="1"/>
      <c r="CL40" s="1"/>
      <c r="CM40" s="1"/>
      <c r="CN40" s="1"/>
      <c r="CO40" s="1"/>
      <c r="CP40" s="1"/>
      <c r="CQ40" s="269"/>
      <c r="CR40" s="274">
        <v>470353</v>
      </c>
      <c r="CS40" s="217"/>
      <c r="CT40" s="217"/>
      <c r="CU40" s="217"/>
      <c r="CV40" s="217"/>
      <c r="CW40" s="217"/>
      <c r="CX40" s="217"/>
      <c r="CY40" s="279"/>
      <c r="CZ40" s="283">
        <v>4.9000000000000004</v>
      </c>
      <c r="DA40" s="335"/>
      <c r="DB40" s="335"/>
      <c r="DC40" s="338"/>
      <c r="DD40" s="288">
        <v>417353</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10122699</v>
      </c>
      <c r="S41" s="277"/>
      <c r="T41" s="277"/>
      <c r="U41" s="277"/>
      <c r="V41" s="277"/>
      <c r="W41" s="277"/>
      <c r="X41" s="277"/>
      <c r="Y41" s="280"/>
      <c r="Z41" s="284">
        <v>100</v>
      </c>
      <c r="AA41" s="284"/>
      <c r="AB41" s="284"/>
      <c r="AC41" s="284"/>
      <c r="AD41" s="289">
        <v>5348760</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92144</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v>2</v>
      </c>
      <c r="BW41" s="217"/>
      <c r="BX41" s="217"/>
      <c r="BY41" s="217"/>
      <c r="BZ41" s="217"/>
      <c r="CA41" s="217"/>
      <c r="CB41" s="326"/>
      <c r="CD41" s="261" t="s">
        <v>279</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573960</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434</v>
      </c>
      <c r="BW42" s="277"/>
      <c r="BX42" s="277"/>
      <c r="BY42" s="277"/>
      <c r="BZ42" s="277"/>
      <c r="CA42" s="277"/>
      <c r="CB42" s="327"/>
      <c r="CD42" s="261" t="s">
        <v>272</v>
      </c>
      <c r="CE42" s="1"/>
      <c r="CF42" s="1"/>
      <c r="CG42" s="1"/>
      <c r="CH42" s="1"/>
      <c r="CI42" s="1"/>
      <c r="CJ42" s="1"/>
      <c r="CK42" s="1"/>
      <c r="CL42" s="1"/>
      <c r="CM42" s="1"/>
      <c r="CN42" s="1"/>
      <c r="CO42" s="1"/>
      <c r="CP42" s="1"/>
      <c r="CQ42" s="269"/>
      <c r="CR42" s="274">
        <v>1153443</v>
      </c>
      <c r="CS42" s="313"/>
      <c r="CT42" s="313"/>
      <c r="CU42" s="313"/>
      <c r="CV42" s="313"/>
      <c r="CW42" s="313"/>
      <c r="CX42" s="313"/>
      <c r="CY42" s="332"/>
      <c r="CZ42" s="283">
        <v>11.9</v>
      </c>
      <c r="DA42" s="335"/>
      <c r="DB42" s="335"/>
      <c r="DC42" s="338"/>
      <c r="DD42" s="288">
        <v>183417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83</v>
      </c>
      <c r="CE43" s="1"/>
      <c r="CF43" s="1"/>
      <c r="CG43" s="1"/>
      <c r="CH43" s="1"/>
      <c r="CI43" s="1"/>
      <c r="CJ43" s="1"/>
      <c r="CK43" s="1"/>
      <c r="CL43" s="1"/>
      <c r="CM43" s="1"/>
      <c r="CN43" s="1"/>
      <c r="CO43" s="1"/>
      <c r="CP43" s="1"/>
      <c r="CQ43" s="269"/>
      <c r="CR43" s="274">
        <v>8486</v>
      </c>
      <c r="CS43" s="313"/>
      <c r="CT43" s="313"/>
      <c r="CU43" s="313"/>
      <c r="CV43" s="313"/>
      <c r="CW43" s="313"/>
      <c r="CX43" s="313"/>
      <c r="CY43" s="332"/>
      <c r="CZ43" s="283">
        <v>0.1</v>
      </c>
      <c r="DA43" s="335"/>
      <c r="DB43" s="335"/>
      <c r="DC43" s="338"/>
      <c r="DD43" s="288">
        <v>8486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168</v>
      </c>
      <c r="CE44" s="41"/>
      <c r="CF44" s="261" t="s">
        <v>430</v>
      </c>
      <c r="CG44" s="1"/>
      <c r="CH44" s="1"/>
      <c r="CI44" s="1"/>
      <c r="CJ44" s="1"/>
      <c r="CK44" s="1"/>
      <c r="CL44" s="1"/>
      <c r="CM44" s="1"/>
      <c r="CN44" s="1"/>
      <c r="CO44" s="1"/>
      <c r="CP44" s="1"/>
      <c r="CQ44" s="269"/>
      <c r="CR44" s="274">
        <v>1134612</v>
      </c>
      <c r="CS44" s="217"/>
      <c r="CT44" s="217"/>
      <c r="CU44" s="217"/>
      <c r="CV44" s="217"/>
      <c r="CW44" s="217"/>
      <c r="CX44" s="217"/>
      <c r="CY44" s="279"/>
      <c r="CZ44" s="283">
        <v>11.7</v>
      </c>
      <c r="DA44" s="238"/>
      <c r="DB44" s="238"/>
      <c r="DC44" s="285"/>
      <c r="DD44" s="288">
        <v>175413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311227</v>
      </c>
      <c r="CS45" s="313"/>
      <c r="CT45" s="313"/>
      <c r="CU45" s="313"/>
      <c r="CV45" s="313"/>
      <c r="CW45" s="313"/>
      <c r="CX45" s="313"/>
      <c r="CY45" s="332"/>
      <c r="CZ45" s="283">
        <v>3.2</v>
      </c>
      <c r="DA45" s="335"/>
      <c r="DB45" s="335"/>
      <c r="DC45" s="338"/>
      <c r="DD45" s="288">
        <v>41617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743731</v>
      </c>
      <c r="CS46" s="217"/>
      <c r="CT46" s="217"/>
      <c r="CU46" s="217"/>
      <c r="CV46" s="217"/>
      <c r="CW46" s="217"/>
      <c r="CX46" s="217"/>
      <c r="CY46" s="279"/>
      <c r="CZ46" s="283">
        <v>7.7</v>
      </c>
      <c r="DA46" s="238"/>
      <c r="DB46" s="238"/>
      <c r="DC46" s="285"/>
      <c r="DD46" s="288">
        <v>128942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18831</v>
      </c>
      <c r="CS47" s="313"/>
      <c r="CT47" s="313"/>
      <c r="CU47" s="313"/>
      <c r="CV47" s="313"/>
      <c r="CW47" s="313"/>
      <c r="CX47" s="313"/>
      <c r="CY47" s="332"/>
      <c r="CZ47" s="283">
        <v>0.2</v>
      </c>
      <c r="DA47" s="335"/>
      <c r="DB47" s="335"/>
      <c r="DC47" s="338"/>
      <c r="DD47" s="288">
        <v>8004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361</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9678400</v>
      </c>
      <c r="CS49" s="312"/>
      <c r="CT49" s="312"/>
      <c r="CU49" s="312"/>
      <c r="CV49" s="312"/>
      <c r="CW49" s="312"/>
      <c r="CX49" s="312"/>
      <c r="CY49" s="333"/>
      <c r="CZ49" s="292">
        <v>100</v>
      </c>
      <c r="DA49" s="336"/>
      <c r="DB49" s="336"/>
      <c r="DC49" s="339"/>
      <c r="DD49" s="342">
        <v>6936936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ziafXNryMxkdxeFYZ6hYgp1vd14XCFVjjxQmbzAaR9RdCJ8oAiXmcVxKEXgnkQ1eukDWFbHg5LKpyLOyPyZllg==" saltValue="QfrVS8SF3apl/8N3nzDZ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D7" zoomScale="70" zoomScaleNormal="70" zoomScaleSheetLayoutView="70" workbookViewId="0">
      <selection activeCell="BQ103" sqref="BQ103:DZ103"/>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298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174</v>
      </c>
      <c r="R5" s="447"/>
      <c r="S5" s="447"/>
      <c r="T5" s="447"/>
      <c r="U5" s="458"/>
      <c r="V5" s="435" t="s">
        <v>439</v>
      </c>
      <c r="W5" s="447"/>
      <c r="X5" s="447"/>
      <c r="Y5" s="447"/>
      <c r="Z5" s="458"/>
      <c r="AA5" s="435" t="s">
        <v>440</v>
      </c>
      <c r="AB5" s="447"/>
      <c r="AC5" s="447"/>
      <c r="AD5" s="447"/>
      <c r="AE5" s="447"/>
      <c r="AF5" s="504" t="s">
        <v>171</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319</v>
      </c>
      <c r="CN5" s="447"/>
      <c r="CO5" s="447"/>
      <c r="CP5" s="447"/>
      <c r="CQ5" s="458"/>
      <c r="CR5" s="435" t="s">
        <v>239</v>
      </c>
      <c r="CS5" s="447"/>
      <c r="CT5" s="447"/>
      <c r="CU5" s="447"/>
      <c r="CV5" s="458"/>
      <c r="CW5" s="435" t="s">
        <v>50</v>
      </c>
      <c r="CX5" s="447"/>
      <c r="CY5" s="447"/>
      <c r="CZ5" s="447"/>
      <c r="DA5" s="458"/>
      <c r="DB5" s="435" t="s">
        <v>406</v>
      </c>
      <c r="DC5" s="447"/>
      <c r="DD5" s="447"/>
      <c r="DE5" s="447"/>
      <c r="DF5" s="458"/>
      <c r="DG5" s="700" t="s">
        <v>236</v>
      </c>
      <c r="DH5" s="703"/>
      <c r="DI5" s="703"/>
      <c r="DJ5" s="703"/>
      <c r="DK5" s="708"/>
      <c r="DL5" s="700" t="s">
        <v>446</v>
      </c>
      <c r="DM5" s="703"/>
      <c r="DN5" s="703"/>
      <c r="DO5" s="703"/>
      <c r="DP5" s="708"/>
      <c r="DQ5" s="435" t="s">
        <v>447</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10129</v>
      </c>
      <c r="R7" s="449"/>
      <c r="S7" s="449"/>
      <c r="T7" s="449"/>
      <c r="U7" s="449"/>
      <c r="V7" s="449">
        <v>9685</v>
      </c>
      <c r="W7" s="449"/>
      <c r="X7" s="449"/>
      <c r="Y7" s="449"/>
      <c r="Z7" s="449"/>
      <c r="AA7" s="449">
        <v>444</v>
      </c>
      <c r="AB7" s="449"/>
      <c r="AC7" s="449"/>
      <c r="AD7" s="449"/>
      <c r="AE7" s="492"/>
      <c r="AF7" s="506">
        <v>325</v>
      </c>
      <c r="AG7" s="519"/>
      <c r="AH7" s="519"/>
      <c r="AI7" s="519"/>
      <c r="AJ7" s="524"/>
      <c r="AK7" s="532">
        <v>1476</v>
      </c>
      <c r="AL7" s="449"/>
      <c r="AM7" s="449"/>
      <c r="AN7" s="449"/>
      <c r="AO7" s="449"/>
      <c r="AP7" s="449">
        <v>8081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343</v>
      </c>
      <c r="BT7" s="419"/>
      <c r="BU7" s="419"/>
      <c r="BV7" s="419"/>
      <c r="BW7" s="419"/>
      <c r="BX7" s="419"/>
      <c r="BY7" s="419"/>
      <c r="BZ7" s="419"/>
      <c r="CA7" s="419"/>
      <c r="CB7" s="419"/>
      <c r="CC7" s="419"/>
      <c r="CD7" s="419"/>
      <c r="CE7" s="419"/>
      <c r="CF7" s="419"/>
      <c r="CG7" s="431"/>
      <c r="CH7" s="663">
        <v>0</v>
      </c>
      <c r="CI7" s="666"/>
      <c r="CJ7" s="666"/>
      <c r="CK7" s="666"/>
      <c r="CL7" s="681"/>
      <c r="CM7" s="663">
        <v>191</v>
      </c>
      <c r="CN7" s="666"/>
      <c r="CO7" s="666"/>
      <c r="CP7" s="666"/>
      <c r="CQ7" s="681"/>
      <c r="CR7" s="663">
        <v>60</v>
      </c>
      <c r="CS7" s="666"/>
      <c r="CT7" s="666"/>
      <c r="CU7" s="666"/>
      <c r="CV7" s="681"/>
      <c r="CW7" s="663">
        <v>69</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v>0</v>
      </c>
      <c r="AB8" s="450"/>
      <c r="AC8" s="450"/>
      <c r="AD8" s="450"/>
      <c r="AE8" s="461"/>
      <c r="AF8" s="507" t="s">
        <v>197</v>
      </c>
      <c r="AG8" s="456"/>
      <c r="AH8" s="456"/>
      <c r="AI8" s="456"/>
      <c r="AJ8" s="525"/>
      <c r="AK8" s="460" t="s">
        <v>197</v>
      </c>
      <c r="AL8" s="450"/>
      <c r="AM8" s="450"/>
      <c r="AN8" s="450"/>
      <c r="AO8" s="450"/>
      <c r="AP8" s="450" t="s">
        <v>197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542</v>
      </c>
      <c r="BT8" s="420"/>
      <c r="BU8" s="420"/>
      <c r="BV8" s="420"/>
      <c r="BW8" s="420"/>
      <c r="BX8" s="420"/>
      <c r="BY8" s="420"/>
      <c r="BZ8" s="420"/>
      <c r="CA8" s="420"/>
      <c r="CB8" s="420"/>
      <c r="CC8" s="420"/>
      <c r="CD8" s="420"/>
      <c r="CE8" s="420"/>
      <c r="CF8" s="420"/>
      <c r="CG8" s="432"/>
      <c r="CH8" s="444">
        <v>0</v>
      </c>
      <c r="CI8" s="456"/>
      <c r="CJ8" s="456"/>
      <c r="CK8" s="456"/>
      <c r="CL8" s="682"/>
      <c r="CM8" s="444">
        <v>11</v>
      </c>
      <c r="CN8" s="456"/>
      <c r="CO8" s="456"/>
      <c r="CP8" s="456"/>
      <c r="CQ8" s="682"/>
      <c r="CR8" s="444">
        <v>6</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t="s">
        <v>453</v>
      </c>
      <c r="C9" s="420"/>
      <c r="D9" s="420"/>
      <c r="E9" s="420"/>
      <c r="F9" s="420"/>
      <c r="G9" s="420"/>
      <c r="H9" s="420"/>
      <c r="I9" s="420"/>
      <c r="J9" s="420"/>
      <c r="K9" s="420"/>
      <c r="L9" s="420"/>
      <c r="M9" s="420"/>
      <c r="N9" s="420"/>
      <c r="O9" s="420"/>
      <c r="P9" s="432"/>
      <c r="Q9" s="438">
        <v>1</v>
      </c>
      <c r="R9" s="450"/>
      <c r="S9" s="450"/>
      <c r="T9" s="450"/>
      <c r="U9" s="450"/>
      <c r="V9" s="450">
        <v>1</v>
      </c>
      <c r="W9" s="450"/>
      <c r="X9" s="450"/>
      <c r="Y9" s="450"/>
      <c r="Z9" s="450"/>
      <c r="AA9" s="450" t="s">
        <v>197</v>
      </c>
      <c r="AB9" s="450"/>
      <c r="AC9" s="450"/>
      <c r="AD9" s="450"/>
      <c r="AE9" s="461"/>
      <c r="AF9" s="507" t="s">
        <v>197</v>
      </c>
      <c r="AG9" s="456"/>
      <c r="AH9" s="456"/>
      <c r="AI9" s="456"/>
      <c r="AJ9" s="525"/>
      <c r="AK9" s="460">
        <v>1</v>
      </c>
      <c r="AL9" s="450"/>
      <c r="AM9" s="450"/>
      <c r="AN9" s="450"/>
      <c r="AO9" s="450"/>
      <c r="AP9" s="450" t="s">
        <v>197</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543</v>
      </c>
      <c r="BT9" s="420"/>
      <c r="BU9" s="420"/>
      <c r="BV9" s="420"/>
      <c r="BW9" s="420"/>
      <c r="BX9" s="420"/>
      <c r="BY9" s="420"/>
      <c r="BZ9" s="420"/>
      <c r="CA9" s="420"/>
      <c r="CB9" s="420"/>
      <c r="CC9" s="420"/>
      <c r="CD9" s="420"/>
      <c r="CE9" s="420"/>
      <c r="CF9" s="420"/>
      <c r="CG9" s="432"/>
      <c r="CH9" s="444">
        <v>-20</v>
      </c>
      <c r="CI9" s="456"/>
      <c r="CJ9" s="456"/>
      <c r="CK9" s="456"/>
      <c r="CL9" s="682"/>
      <c r="CM9" s="444">
        <v>-110</v>
      </c>
      <c r="CN9" s="456"/>
      <c r="CO9" s="456"/>
      <c r="CP9" s="456"/>
      <c r="CQ9" s="682"/>
      <c r="CR9" s="444">
        <v>3</v>
      </c>
      <c r="CS9" s="456"/>
      <c r="CT9" s="456"/>
      <c r="CU9" s="456"/>
      <c r="CV9" s="682"/>
      <c r="CW9" s="444" t="s">
        <v>197</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474</v>
      </c>
      <c r="BT10" s="420"/>
      <c r="BU10" s="420"/>
      <c r="BV10" s="420"/>
      <c r="BW10" s="420"/>
      <c r="BX10" s="420"/>
      <c r="BY10" s="420"/>
      <c r="BZ10" s="420"/>
      <c r="CA10" s="420"/>
      <c r="CB10" s="420"/>
      <c r="CC10" s="420"/>
      <c r="CD10" s="420"/>
      <c r="CE10" s="420"/>
      <c r="CF10" s="420"/>
      <c r="CG10" s="432"/>
      <c r="CH10" s="444">
        <v>-4</v>
      </c>
      <c r="CI10" s="456"/>
      <c r="CJ10" s="456"/>
      <c r="CK10" s="456"/>
      <c r="CL10" s="682"/>
      <c r="CM10" s="444">
        <v>469</v>
      </c>
      <c r="CN10" s="456"/>
      <c r="CO10" s="456"/>
      <c r="CP10" s="456"/>
      <c r="CQ10" s="682"/>
      <c r="CR10" s="444">
        <v>250</v>
      </c>
      <c r="CS10" s="456"/>
      <c r="CT10" s="456"/>
      <c r="CU10" s="456"/>
      <c r="CV10" s="682"/>
      <c r="CW10" s="444">
        <v>2</v>
      </c>
      <c r="CX10" s="456"/>
      <c r="CY10" s="456"/>
      <c r="CZ10" s="456"/>
      <c r="DA10" s="682"/>
      <c r="DB10" s="444" t="s">
        <v>197</v>
      </c>
      <c r="DC10" s="456"/>
      <c r="DD10" s="456"/>
      <c r="DE10" s="456"/>
      <c r="DF10" s="682"/>
      <c r="DG10" s="444" t="s">
        <v>197</v>
      </c>
      <c r="DH10" s="456"/>
      <c r="DI10" s="456"/>
      <c r="DJ10" s="456"/>
      <c r="DK10" s="682"/>
      <c r="DL10" s="444" t="s">
        <v>197</v>
      </c>
      <c r="DM10" s="456"/>
      <c r="DN10" s="456"/>
      <c r="DO10" s="456"/>
      <c r="DP10" s="682"/>
      <c r="DQ10" s="444" t="s">
        <v>197</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300</v>
      </c>
      <c r="C23" s="421"/>
      <c r="D23" s="421"/>
      <c r="E23" s="421"/>
      <c r="F23" s="421"/>
      <c r="G23" s="421"/>
      <c r="H23" s="421"/>
      <c r="I23" s="421"/>
      <c r="J23" s="421"/>
      <c r="K23" s="421"/>
      <c r="L23" s="421"/>
      <c r="M23" s="421"/>
      <c r="N23" s="421"/>
      <c r="O23" s="421"/>
      <c r="P23" s="433"/>
      <c r="Q23" s="440">
        <v>10130</v>
      </c>
      <c r="R23" s="452"/>
      <c r="S23" s="452"/>
      <c r="T23" s="452"/>
      <c r="U23" s="452"/>
      <c r="V23" s="452">
        <v>9686</v>
      </c>
      <c r="W23" s="452"/>
      <c r="X23" s="452"/>
      <c r="Y23" s="452"/>
      <c r="Z23" s="452"/>
      <c r="AA23" s="452">
        <v>444</v>
      </c>
      <c r="AB23" s="452"/>
      <c r="AC23" s="452"/>
      <c r="AD23" s="452"/>
      <c r="AE23" s="494"/>
      <c r="AF23" s="508">
        <v>325</v>
      </c>
      <c r="AG23" s="452"/>
      <c r="AH23" s="452"/>
      <c r="AI23" s="452"/>
      <c r="AJ23" s="526"/>
      <c r="AK23" s="534"/>
      <c r="AL23" s="455"/>
      <c r="AM23" s="455"/>
      <c r="AN23" s="455"/>
      <c r="AO23" s="455"/>
      <c r="AP23" s="452">
        <v>8081</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243</v>
      </c>
      <c r="AG26" s="520"/>
      <c r="AH26" s="520"/>
      <c r="AI26" s="520"/>
      <c r="AJ26" s="527"/>
      <c r="AK26" s="447" t="s">
        <v>388</v>
      </c>
      <c r="AL26" s="447"/>
      <c r="AM26" s="447"/>
      <c r="AN26" s="447"/>
      <c r="AO26" s="458"/>
      <c r="AP26" s="435" t="s">
        <v>357</v>
      </c>
      <c r="AQ26" s="447"/>
      <c r="AR26" s="447"/>
      <c r="AS26" s="447"/>
      <c r="AT26" s="458"/>
      <c r="AU26" s="435" t="s">
        <v>459</v>
      </c>
      <c r="AV26" s="447"/>
      <c r="AW26" s="447"/>
      <c r="AX26" s="447"/>
      <c r="AY26" s="458"/>
      <c r="AZ26" s="435" t="s">
        <v>460</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12041</v>
      </c>
      <c r="R28" s="453"/>
      <c r="S28" s="453"/>
      <c r="T28" s="453"/>
      <c r="U28" s="453"/>
      <c r="V28" s="453">
        <v>1188</v>
      </c>
      <c r="W28" s="453"/>
      <c r="X28" s="453"/>
      <c r="Y28" s="453"/>
      <c r="Z28" s="453"/>
      <c r="AA28" s="453">
        <v>16</v>
      </c>
      <c r="AB28" s="453"/>
      <c r="AC28" s="453"/>
      <c r="AD28" s="453"/>
      <c r="AE28" s="495"/>
      <c r="AF28" s="511">
        <v>16</v>
      </c>
      <c r="AG28" s="453"/>
      <c r="AH28" s="453"/>
      <c r="AI28" s="453"/>
      <c r="AJ28" s="529"/>
      <c r="AK28" s="535">
        <v>92</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462</v>
      </c>
      <c r="C29" s="420"/>
      <c r="D29" s="420"/>
      <c r="E29" s="420"/>
      <c r="F29" s="420"/>
      <c r="G29" s="420"/>
      <c r="H29" s="420"/>
      <c r="I29" s="420"/>
      <c r="J29" s="420"/>
      <c r="K29" s="420"/>
      <c r="L29" s="420"/>
      <c r="M29" s="420"/>
      <c r="N29" s="420"/>
      <c r="O29" s="420"/>
      <c r="P29" s="432"/>
      <c r="Q29" s="438">
        <v>500</v>
      </c>
      <c r="R29" s="450"/>
      <c r="S29" s="450"/>
      <c r="T29" s="450"/>
      <c r="U29" s="450"/>
      <c r="V29" s="450">
        <v>499</v>
      </c>
      <c r="W29" s="450"/>
      <c r="X29" s="450"/>
      <c r="Y29" s="450"/>
      <c r="Z29" s="450"/>
      <c r="AA29" s="450">
        <v>0</v>
      </c>
      <c r="AB29" s="450"/>
      <c r="AC29" s="450"/>
      <c r="AD29" s="450"/>
      <c r="AE29" s="461"/>
      <c r="AF29" s="507">
        <v>0</v>
      </c>
      <c r="AG29" s="456"/>
      <c r="AH29" s="456"/>
      <c r="AI29" s="456"/>
      <c r="AJ29" s="525"/>
      <c r="AK29" s="460">
        <v>292</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149</v>
      </c>
      <c r="C30" s="420"/>
      <c r="D30" s="420"/>
      <c r="E30" s="420"/>
      <c r="F30" s="420"/>
      <c r="G30" s="420"/>
      <c r="H30" s="420"/>
      <c r="I30" s="420"/>
      <c r="J30" s="420"/>
      <c r="K30" s="420"/>
      <c r="L30" s="420"/>
      <c r="M30" s="420"/>
      <c r="N30" s="420"/>
      <c r="O30" s="420"/>
      <c r="P30" s="432"/>
      <c r="Q30" s="438">
        <v>74</v>
      </c>
      <c r="R30" s="450"/>
      <c r="S30" s="450"/>
      <c r="T30" s="450"/>
      <c r="U30" s="450"/>
      <c r="V30" s="450">
        <v>58</v>
      </c>
      <c r="W30" s="450"/>
      <c r="X30" s="450"/>
      <c r="Y30" s="450"/>
      <c r="Z30" s="450"/>
      <c r="AA30" s="450">
        <v>16</v>
      </c>
      <c r="AB30" s="450"/>
      <c r="AC30" s="450"/>
      <c r="AD30" s="450"/>
      <c r="AE30" s="461"/>
      <c r="AF30" s="507">
        <v>16</v>
      </c>
      <c r="AG30" s="456"/>
      <c r="AH30" s="456"/>
      <c r="AI30" s="456"/>
      <c r="AJ30" s="525"/>
      <c r="AK30" s="460">
        <v>44</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463</v>
      </c>
      <c r="C31" s="420"/>
      <c r="D31" s="420"/>
      <c r="E31" s="420"/>
      <c r="F31" s="420"/>
      <c r="G31" s="420"/>
      <c r="H31" s="420"/>
      <c r="I31" s="420"/>
      <c r="J31" s="420"/>
      <c r="K31" s="420"/>
      <c r="L31" s="420"/>
      <c r="M31" s="420"/>
      <c r="N31" s="420"/>
      <c r="O31" s="420"/>
      <c r="P31" s="432"/>
      <c r="Q31" s="438">
        <v>3171</v>
      </c>
      <c r="R31" s="450"/>
      <c r="S31" s="450"/>
      <c r="T31" s="450"/>
      <c r="U31" s="450"/>
      <c r="V31" s="450">
        <v>3491</v>
      </c>
      <c r="W31" s="450"/>
      <c r="X31" s="450"/>
      <c r="Y31" s="450"/>
      <c r="Z31" s="450"/>
      <c r="AA31" s="450">
        <v>-321</v>
      </c>
      <c r="AB31" s="450"/>
      <c r="AC31" s="450"/>
      <c r="AD31" s="450"/>
      <c r="AE31" s="461"/>
      <c r="AF31" s="507">
        <v>167</v>
      </c>
      <c r="AG31" s="456"/>
      <c r="AH31" s="456"/>
      <c r="AI31" s="456"/>
      <c r="AJ31" s="525"/>
      <c r="AK31" s="460">
        <v>585</v>
      </c>
      <c r="AL31" s="450"/>
      <c r="AM31" s="450"/>
      <c r="AN31" s="450"/>
      <c r="AO31" s="450"/>
      <c r="AP31" s="450">
        <v>3843</v>
      </c>
      <c r="AQ31" s="450"/>
      <c r="AR31" s="450"/>
      <c r="AS31" s="450"/>
      <c r="AT31" s="450"/>
      <c r="AU31" s="450">
        <v>2479</v>
      </c>
      <c r="AV31" s="450"/>
      <c r="AW31" s="450"/>
      <c r="AX31" s="450"/>
      <c r="AY31" s="450"/>
      <c r="AZ31" s="597" t="s">
        <v>197</v>
      </c>
      <c r="BA31" s="597"/>
      <c r="BB31" s="597"/>
      <c r="BC31" s="597"/>
      <c r="BD31" s="597"/>
      <c r="BE31" s="565" t="s">
        <v>464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350</v>
      </c>
      <c r="C32" s="420"/>
      <c r="D32" s="420"/>
      <c r="E32" s="420"/>
      <c r="F32" s="420"/>
      <c r="G32" s="420"/>
      <c r="H32" s="420"/>
      <c r="I32" s="420"/>
      <c r="J32" s="420"/>
      <c r="K32" s="420"/>
      <c r="L32" s="420"/>
      <c r="M32" s="420"/>
      <c r="N32" s="420"/>
      <c r="O32" s="420"/>
      <c r="P32" s="432"/>
      <c r="Q32" s="438">
        <v>652</v>
      </c>
      <c r="R32" s="450"/>
      <c r="S32" s="450"/>
      <c r="T32" s="450"/>
      <c r="U32" s="450"/>
      <c r="V32" s="450">
        <v>638</v>
      </c>
      <c r="W32" s="450"/>
      <c r="X32" s="450"/>
      <c r="Y32" s="450"/>
      <c r="Z32" s="450"/>
      <c r="AA32" s="450">
        <v>14</v>
      </c>
      <c r="AB32" s="450"/>
      <c r="AC32" s="450"/>
      <c r="AD32" s="450"/>
      <c r="AE32" s="461"/>
      <c r="AF32" s="507">
        <v>83</v>
      </c>
      <c r="AG32" s="456"/>
      <c r="AH32" s="456"/>
      <c r="AI32" s="456"/>
      <c r="AJ32" s="525"/>
      <c r="AK32" s="460">
        <v>440</v>
      </c>
      <c r="AL32" s="450"/>
      <c r="AM32" s="450"/>
      <c r="AN32" s="450"/>
      <c r="AO32" s="450"/>
      <c r="AP32" s="450">
        <v>5548</v>
      </c>
      <c r="AQ32" s="450"/>
      <c r="AR32" s="450"/>
      <c r="AS32" s="450"/>
      <c r="AT32" s="450"/>
      <c r="AU32" s="450">
        <v>4505</v>
      </c>
      <c r="AV32" s="450"/>
      <c r="AW32" s="450"/>
      <c r="AX32" s="450"/>
      <c r="AY32" s="450"/>
      <c r="AZ32" s="597" t="s">
        <v>197</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282</v>
      </c>
      <c r="AG63" s="452"/>
      <c r="AH63" s="452"/>
      <c r="AI63" s="452"/>
      <c r="AJ63" s="526"/>
      <c r="AK63" s="534"/>
      <c r="AL63" s="455"/>
      <c r="AM63" s="455"/>
      <c r="AN63" s="455"/>
      <c r="AO63" s="455"/>
      <c r="AP63" s="452">
        <v>9391</v>
      </c>
      <c r="AQ63" s="452"/>
      <c r="AR63" s="452"/>
      <c r="AS63" s="452"/>
      <c r="AT63" s="452"/>
      <c r="AU63" s="452">
        <v>6984</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407</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243</v>
      </c>
      <c r="AG66" s="520"/>
      <c r="AH66" s="520"/>
      <c r="AI66" s="520"/>
      <c r="AJ66" s="530"/>
      <c r="AK66" s="435" t="s">
        <v>388</v>
      </c>
      <c r="AL66" s="397"/>
      <c r="AM66" s="397"/>
      <c r="AN66" s="397"/>
      <c r="AO66" s="429"/>
      <c r="AP66" s="435" t="s">
        <v>357</v>
      </c>
      <c r="AQ66" s="447"/>
      <c r="AR66" s="447"/>
      <c r="AS66" s="447"/>
      <c r="AT66" s="458"/>
      <c r="AU66" s="435" t="s">
        <v>466</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310</v>
      </c>
      <c r="R68" s="449"/>
      <c r="S68" s="449"/>
      <c r="T68" s="449"/>
      <c r="U68" s="449"/>
      <c r="V68" s="449">
        <v>276</v>
      </c>
      <c r="W68" s="449"/>
      <c r="X68" s="449"/>
      <c r="Y68" s="449"/>
      <c r="Z68" s="449"/>
      <c r="AA68" s="449">
        <v>34</v>
      </c>
      <c r="AB68" s="449"/>
      <c r="AC68" s="449"/>
      <c r="AD68" s="449"/>
      <c r="AE68" s="449"/>
      <c r="AF68" s="449">
        <v>34</v>
      </c>
      <c r="AG68" s="449"/>
      <c r="AH68" s="449"/>
      <c r="AI68" s="449"/>
      <c r="AJ68" s="449"/>
      <c r="AK68" s="449">
        <v>4</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536</v>
      </c>
      <c r="C69" s="420"/>
      <c r="D69" s="420"/>
      <c r="E69" s="420"/>
      <c r="F69" s="420"/>
      <c r="G69" s="420"/>
      <c r="H69" s="420"/>
      <c r="I69" s="420"/>
      <c r="J69" s="420"/>
      <c r="K69" s="420"/>
      <c r="L69" s="420"/>
      <c r="M69" s="420"/>
      <c r="N69" s="420"/>
      <c r="O69" s="420"/>
      <c r="P69" s="432"/>
      <c r="Q69" s="438">
        <v>8972</v>
      </c>
      <c r="R69" s="450"/>
      <c r="S69" s="450"/>
      <c r="T69" s="450"/>
      <c r="U69" s="450"/>
      <c r="V69" s="450">
        <v>8726</v>
      </c>
      <c r="W69" s="450"/>
      <c r="X69" s="450"/>
      <c r="Y69" s="450"/>
      <c r="Z69" s="450"/>
      <c r="AA69" s="450">
        <v>246</v>
      </c>
      <c r="AB69" s="450"/>
      <c r="AC69" s="450"/>
      <c r="AD69" s="450"/>
      <c r="AE69" s="450"/>
      <c r="AF69" s="450">
        <v>246</v>
      </c>
      <c r="AG69" s="450"/>
      <c r="AH69" s="450"/>
      <c r="AI69" s="450"/>
      <c r="AJ69" s="450"/>
      <c r="AK69" s="450">
        <v>149</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537</v>
      </c>
      <c r="C70" s="420"/>
      <c r="D70" s="420"/>
      <c r="E70" s="420"/>
      <c r="F70" s="420"/>
      <c r="G70" s="420"/>
      <c r="H70" s="420"/>
      <c r="I70" s="420"/>
      <c r="J70" s="420"/>
      <c r="K70" s="420"/>
      <c r="L70" s="420"/>
      <c r="M70" s="420"/>
      <c r="N70" s="420"/>
      <c r="O70" s="420"/>
      <c r="P70" s="432"/>
      <c r="Q70" s="438">
        <v>1277</v>
      </c>
      <c r="R70" s="450"/>
      <c r="S70" s="450"/>
      <c r="T70" s="450"/>
      <c r="U70" s="450"/>
      <c r="V70" s="450">
        <v>1237</v>
      </c>
      <c r="W70" s="450"/>
      <c r="X70" s="450"/>
      <c r="Y70" s="450"/>
      <c r="Z70" s="450"/>
      <c r="AA70" s="450">
        <v>40</v>
      </c>
      <c r="AB70" s="450"/>
      <c r="AC70" s="450"/>
      <c r="AD70" s="450"/>
      <c r="AE70" s="450"/>
      <c r="AF70" s="450">
        <v>40</v>
      </c>
      <c r="AG70" s="450"/>
      <c r="AH70" s="450"/>
      <c r="AI70" s="450"/>
      <c r="AJ70" s="450"/>
      <c r="AK70" s="450">
        <v>89</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452</v>
      </c>
      <c r="C71" s="420"/>
      <c r="D71" s="420"/>
      <c r="E71" s="420"/>
      <c r="F71" s="420"/>
      <c r="G71" s="420"/>
      <c r="H71" s="420"/>
      <c r="I71" s="420"/>
      <c r="J71" s="420"/>
      <c r="K71" s="420"/>
      <c r="L71" s="420"/>
      <c r="M71" s="420"/>
      <c r="N71" s="420"/>
      <c r="O71" s="420"/>
      <c r="P71" s="432"/>
      <c r="Q71" s="438">
        <v>1654</v>
      </c>
      <c r="R71" s="450"/>
      <c r="S71" s="450"/>
      <c r="T71" s="450"/>
      <c r="U71" s="450"/>
      <c r="V71" s="450">
        <v>1597</v>
      </c>
      <c r="W71" s="450"/>
      <c r="X71" s="450"/>
      <c r="Y71" s="450"/>
      <c r="Z71" s="450"/>
      <c r="AA71" s="450">
        <v>57</v>
      </c>
      <c r="AB71" s="450"/>
      <c r="AC71" s="450"/>
      <c r="AD71" s="450"/>
      <c r="AE71" s="450"/>
      <c r="AF71" s="450">
        <v>56</v>
      </c>
      <c r="AG71" s="450"/>
      <c r="AH71" s="450"/>
      <c r="AI71" s="450"/>
      <c r="AJ71" s="450"/>
      <c r="AK71" s="450" t="s">
        <v>197</v>
      </c>
      <c r="AL71" s="450"/>
      <c r="AM71" s="450"/>
      <c r="AN71" s="450"/>
      <c r="AO71" s="450"/>
      <c r="AP71" s="450">
        <v>775</v>
      </c>
      <c r="AQ71" s="450"/>
      <c r="AR71" s="450"/>
      <c r="AS71" s="450"/>
      <c r="AT71" s="450"/>
      <c r="AU71" s="450">
        <v>91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292</v>
      </c>
      <c r="C72" s="420"/>
      <c r="D72" s="420"/>
      <c r="E72" s="420"/>
      <c r="F72" s="420"/>
      <c r="G72" s="420"/>
      <c r="H72" s="420"/>
      <c r="I72" s="420"/>
      <c r="J72" s="420"/>
      <c r="K72" s="420"/>
      <c r="L72" s="420"/>
      <c r="M72" s="420"/>
      <c r="N72" s="420"/>
      <c r="O72" s="420"/>
      <c r="P72" s="432"/>
      <c r="Q72" s="438">
        <v>5505</v>
      </c>
      <c r="R72" s="450"/>
      <c r="S72" s="450"/>
      <c r="T72" s="450"/>
      <c r="U72" s="450"/>
      <c r="V72" s="450">
        <v>4899</v>
      </c>
      <c r="W72" s="450"/>
      <c r="X72" s="450"/>
      <c r="Y72" s="450"/>
      <c r="Z72" s="450"/>
      <c r="AA72" s="450">
        <v>606</v>
      </c>
      <c r="AB72" s="450"/>
      <c r="AC72" s="450"/>
      <c r="AD72" s="450"/>
      <c r="AE72" s="450"/>
      <c r="AF72" s="450">
        <v>606</v>
      </c>
      <c r="AG72" s="450"/>
      <c r="AH72" s="450"/>
      <c r="AI72" s="450"/>
      <c r="AJ72" s="450"/>
      <c r="AK72" s="450" t="s">
        <v>197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500</v>
      </c>
      <c r="C73" s="420"/>
      <c r="D73" s="420"/>
      <c r="E73" s="420"/>
      <c r="F73" s="420"/>
      <c r="G73" s="420"/>
      <c r="H73" s="420"/>
      <c r="I73" s="420"/>
      <c r="J73" s="420"/>
      <c r="K73" s="420"/>
      <c r="L73" s="420"/>
      <c r="M73" s="420"/>
      <c r="N73" s="420"/>
      <c r="O73" s="420"/>
      <c r="P73" s="432"/>
      <c r="Q73" s="438">
        <v>252</v>
      </c>
      <c r="R73" s="450"/>
      <c r="S73" s="450"/>
      <c r="T73" s="450"/>
      <c r="U73" s="450"/>
      <c r="V73" s="450">
        <v>196</v>
      </c>
      <c r="W73" s="450"/>
      <c r="X73" s="450"/>
      <c r="Y73" s="450"/>
      <c r="Z73" s="450"/>
      <c r="AA73" s="450">
        <v>56</v>
      </c>
      <c r="AB73" s="450"/>
      <c r="AC73" s="450"/>
      <c r="AD73" s="450"/>
      <c r="AE73" s="450"/>
      <c r="AF73" s="450">
        <v>56</v>
      </c>
      <c r="AG73" s="450"/>
      <c r="AH73" s="450"/>
      <c r="AI73" s="450"/>
      <c r="AJ73" s="450"/>
      <c r="AK73" s="450" t="s">
        <v>197</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538</v>
      </c>
      <c r="C74" s="420"/>
      <c r="D74" s="420"/>
      <c r="E74" s="420"/>
      <c r="F74" s="420"/>
      <c r="G74" s="420"/>
      <c r="H74" s="420"/>
      <c r="I74" s="420"/>
      <c r="J74" s="420"/>
      <c r="K74" s="420"/>
      <c r="L74" s="420"/>
      <c r="M74" s="420"/>
      <c r="N74" s="420"/>
      <c r="O74" s="420"/>
      <c r="P74" s="432"/>
      <c r="Q74" s="438">
        <v>166</v>
      </c>
      <c r="R74" s="450"/>
      <c r="S74" s="450"/>
      <c r="T74" s="450"/>
      <c r="U74" s="450"/>
      <c r="V74" s="450">
        <v>162</v>
      </c>
      <c r="W74" s="450"/>
      <c r="X74" s="450"/>
      <c r="Y74" s="450"/>
      <c r="Z74" s="450"/>
      <c r="AA74" s="450">
        <v>4</v>
      </c>
      <c r="AB74" s="450"/>
      <c r="AC74" s="450"/>
      <c r="AD74" s="450"/>
      <c r="AE74" s="450"/>
      <c r="AF74" s="450">
        <v>4</v>
      </c>
      <c r="AG74" s="450"/>
      <c r="AH74" s="450"/>
      <c r="AI74" s="450"/>
      <c r="AJ74" s="450"/>
      <c r="AK74" s="450" t="s">
        <v>197</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431</v>
      </c>
      <c r="C75" s="420"/>
      <c r="D75" s="420"/>
      <c r="E75" s="420"/>
      <c r="F75" s="420"/>
      <c r="G75" s="420"/>
      <c r="H75" s="420"/>
      <c r="I75" s="420"/>
      <c r="J75" s="420"/>
      <c r="K75" s="420"/>
      <c r="L75" s="420"/>
      <c r="M75" s="420"/>
      <c r="N75" s="420"/>
      <c r="O75" s="420"/>
      <c r="P75" s="432"/>
      <c r="Q75" s="444">
        <v>178905</v>
      </c>
      <c r="R75" s="456"/>
      <c r="S75" s="456"/>
      <c r="T75" s="456"/>
      <c r="U75" s="460"/>
      <c r="V75" s="461">
        <v>178905</v>
      </c>
      <c r="W75" s="456"/>
      <c r="X75" s="456"/>
      <c r="Y75" s="456"/>
      <c r="Z75" s="460"/>
      <c r="AA75" s="461">
        <v>0</v>
      </c>
      <c r="AB75" s="456"/>
      <c r="AC75" s="456"/>
      <c r="AD75" s="456"/>
      <c r="AE75" s="460"/>
      <c r="AF75" s="461">
        <v>0</v>
      </c>
      <c r="AG75" s="456"/>
      <c r="AH75" s="456"/>
      <c r="AI75" s="456"/>
      <c r="AJ75" s="460"/>
      <c r="AK75" s="450">
        <v>628</v>
      </c>
      <c r="AL75" s="450"/>
      <c r="AM75" s="450"/>
      <c r="AN75" s="450"/>
      <c r="AO75" s="450"/>
      <c r="AP75" s="450" t="s">
        <v>197</v>
      </c>
      <c r="AQ75" s="450"/>
      <c r="AR75" s="450"/>
      <c r="AS75" s="450"/>
      <c r="AT75" s="450"/>
      <c r="AU75" s="450" t="s">
        <v>197</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539</v>
      </c>
      <c r="C76" s="420"/>
      <c r="D76" s="420"/>
      <c r="E76" s="420"/>
      <c r="F76" s="420"/>
      <c r="G76" s="420"/>
      <c r="H76" s="420"/>
      <c r="I76" s="420"/>
      <c r="J76" s="420"/>
      <c r="K76" s="420"/>
      <c r="L76" s="420"/>
      <c r="M76" s="420"/>
      <c r="N76" s="420"/>
      <c r="O76" s="420"/>
      <c r="P76" s="432"/>
      <c r="Q76" s="444">
        <v>6</v>
      </c>
      <c r="R76" s="456"/>
      <c r="S76" s="456"/>
      <c r="T76" s="456"/>
      <c r="U76" s="460"/>
      <c r="V76" s="461">
        <v>3</v>
      </c>
      <c r="W76" s="456"/>
      <c r="X76" s="456"/>
      <c r="Y76" s="456"/>
      <c r="Z76" s="460"/>
      <c r="AA76" s="461">
        <v>3</v>
      </c>
      <c r="AB76" s="456"/>
      <c r="AC76" s="456"/>
      <c r="AD76" s="456"/>
      <c r="AE76" s="460"/>
      <c r="AF76" s="461">
        <v>3</v>
      </c>
      <c r="AG76" s="456"/>
      <c r="AH76" s="456"/>
      <c r="AI76" s="456"/>
      <c r="AJ76" s="460"/>
      <c r="AK76" s="450" t="s">
        <v>197</v>
      </c>
      <c r="AL76" s="450"/>
      <c r="AM76" s="450"/>
      <c r="AN76" s="450"/>
      <c r="AO76" s="450"/>
      <c r="AP76" s="450" t="s">
        <v>197</v>
      </c>
      <c r="AQ76" s="450"/>
      <c r="AR76" s="450"/>
      <c r="AS76" s="450"/>
      <c r="AT76" s="450"/>
      <c r="AU76" s="450" t="s">
        <v>197</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540</v>
      </c>
      <c r="C77" s="420"/>
      <c r="D77" s="420"/>
      <c r="E77" s="420"/>
      <c r="F77" s="420"/>
      <c r="G77" s="420"/>
      <c r="H77" s="420"/>
      <c r="I77" s="420"/>
      <c r="J77" s="420"/>
      <c r="K77" s="420"/>
      <c r="L77" s="420"/>
      <c r="M77" s="420"/>
      <c r="N77" s="420"/>
      <c r="O77" s="420"/>
      <c r="P77" s="432"/>
      <c r="Q77" s="444">
        <v>7</v>
      </c>
      <c r="R77" s="456"/>
      <c r="S77" s="456"/>
      <c r="T77" s="456"/>
      <c r="U77" s="460"/>
      <c r="V77" s="461">
        <v>5</v>
      </c>
      <c r="W77" s="456"/>
      <c r="X77" s="456"/>
      <c r="Y77" s="456"/>
      <c r="Z77" s="460"/>
      <c r="AA77" s="461">
        <v>1</v>
      </c>
      <c r="AB77" s="456"/>
      <c r="AC77" s="456"/>
      <c r="AD77" s="456"/>
      <c r="AE77" s="460"/>
      <c r="AF77" s="461">
        <v>1</v>
      </c>
      <c r="AG77" s="456"/>
      <c r="AH77" s="456"/>
      <c r="AI77" s="456"/>
      <c r="AJ77" s="460"/>
      <c r="AK77" s="450" t="s">
        <v>197</v>
      </c>
      <c r="AL77" s="450"/>
      <c r="AM77" s="450"/>
      <c r="AN77" s="450"/>
      <c r="AO77" s="450"/>
      <c r="AP77" s="450" t="s">
        <v>197</v>
      </c>
      <c r="AQ77" s="450"/>
      <c r="AR77" s="450"/>
      <c r="AS77" s="450"/>
      <c r="AT77" s="450"/>
      <c r="AU77" s="450" t="s">
        <v>197</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541</v>
      </c>
      <c r="C78" s="420"/>
      <c r="D78" s="420"/>
      <c r="E78" s="420"/>
      <c r="F78" s="420"/>
      <c r="G78" s="420"/>
      <c r="H78" s="420"/>
      <c r="I78" s="420"/>
      <c r="J78" s="420"/>
      <c r="K78" s="420"/>
      <c r="L78" s="420"/>
      <c r="M78" s="420"/>
      <c r="N78" s="420"/>
      <c r="O78" s="420"/>
      <c r="P78" s="432"/>
      <c r="Q78" s="438">
        <v>1633</v>
      </c>
      <c r="R78" s="450"/>
      <c r="S78" s="450"/>
      <c r="T78" s="450"/>
      <c r="U78" s="450"/>
      <c r="V78" s="450">
        <v>1596</v>
      </c>
      <c r="W78" s="450"/>
      <c r="X78" s="450"/>
      <c r="Y78" s="450"/>
      <c r="Z78" s="450"/>
      <c r="AA78" s="450">
        <v>37</v>
      </c>
      <c r="AB78" s="450"/>
      <c r="AC78" s="450"/>
      <c r="AD78" s="450"/>
      <c r="AE78" s="450"/>
      <c r="AF78" s="450">
        <v>37</v>
      </c>
      <c r="AG78" s="450"/>
      <c r="AH78" s="450"/>
      <c r="AI78" s="450"/>
      <c r="AJ78" s="450"/>
      <c r="AK78" s="450" t="s">
        <v>197</v>
      </c>
      <c r="AL78" s="450"/>
      <c r="AM78" s="450"/>
      <c r="AN78" s="450"/>
      <c r="AO78" s="450"/>
      <c r="AP78" s="450">
        <v>270</v>
      </c>
      <c r="AQ78" s="450"/>
      <c r="AR78" s="450"/>
      <c r="AS78" s="450"/>
      <c r="AT78" s="450"/>
      <c r="AU78" s="450" t="s">
        <v>197</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1083</v>
      </c>
      <c r="AG88" s="452"/>
      <c r="AH88" s="452"/>
      <c r="AI88" s="452"/>
      <c r="AJ88" s="452"/>
      <c r="AK88" s="455"/>
      <c r="AL88" s="455"/>
      <c r="AM88" s="455"/>
      <c r="AN88" s="455"/>
      <c r="AO88" s="455"/>
      <c r="AP88" s="452">
        <v>1045</v>
      </c>
      <c r="AQ88" s="452"/>
      <c r="AR88" s="452"/>
      <c r="AS88" s="452"/>
      <c r="AT88" s="452"/>
      <c r="AU88" s="452">
        <v>91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319</v>
      </c>
      <c r="CS102" s="604"/>
      <c r="CT102" s="604"/>
      <c r="CU102" s="604"/>
      <c r="CV102" s="697"/>
      <c r="CW102" s="696">
        <v>71</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184</v>
      </c>
      <c r="AL109" s="406"/>
      <c r="AM109" s="406"/>
      <c r="AN109" s="406"/>
      <c r="AO109" s="469"/>
      <c r="AP109" s="480" t="s">
        <v>476</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184</v>
      </c>
      <c r="CB109" s="406"/>
      <c r="CC109" s="406"/>
      <c r="CD109" s="406"/>
      <c r="CE109" s="469"/>
      <c r="CF109" s="655" t="s">
        <v>476</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184</v>
      </c>
      <c r="DR109" s="406"/>
      <c r="DS109" s="406"/>
      <c r="DT109" s="406"/>
      <c r="DU109" s="469"/>
      <c r="DV109" s="480" t="s">
        <v>476</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1000947</v>
      </c>
      <c r="AB110" s="487"/>
      <c r="AC110" s="487"/>
      <c r="AD110" s="487"/>
      <c r="AE110" s="498"/>
      <c r="AF110" s="514">
        <v>1063550</v>
      </c>
      <c r="AG110" s="487"/>
      <c r="AH110" s="487"/>
      <c r="AI110" s="487"/>
      <c r="AJ110" s="498"/>
      <c r="AK110" s="514">
        <v>985554</v>
      </c>
      <c r="AL110" s="487"/>
      <c r="AM110" s="487"/>
      <c r="AN110" s="487"/>
      <c r="AO110" s="498"/>
      <c r="AP110" s="538">
        <v>23.8</v>
      </c>
      <c r="AQ110" s="546"/>
      <c r="AR110" s="546"/>
      <c r="AS110" s="546"/>
      <c r="AT110" s="556"/>
      <c r="AU110" s="568" t="s">
        <v>118</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9012853</v>
      </c>
      <c r="BR110" s="640"/>
      <c r="BS110" s="640"/>
      <c r="BT110" s="640"/>
      <c r="BU110" s="640"/>
      <c r="BV110" s="640">
        <v>8441318</v>
      </c>
      <c r="BW110" s="640"/>
      <c r="BX110" s="640"/>
      <c r="BY110" s="640"/>
      <c r="BZ110" s="640"/>
      <c r="CA110" s="640">
        <v>8081180</v>
      </c>
      <c r="CB110" s="640"/>
      <c r="CC110" s="640"/>
      <c r="CD110" s="640"/>
      <c r="CE110" s="640"/>
      <c r="CF110" s="656">
        <v>195.5</v>
      </c>
      <c r="CG110" s="660"/>
      <c r="CH110" s="660"/>
      <c r="CI110" s="660"/>
      <c r="CJ110" s="660"/>
      <c r="CK110" s="672" t="s">
        <v>386</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171891</v>
      </c>
      <c r="BR111" s="641"/>
      <c r="BS111" s="641"/>
      <c r="BT111" s="641"/>
      <c r="BU111" s="641"/>
      <c r="BV111" s="641">
        <v>144313</v>
      </c>
      <c r="BW111" s="641"/>
      <c r="BX111" s="641"/>
      <c r="BY111" s="641"/>
      <c r="BZ111" s="641"/>
      <c r="CA111" s="641">
        <v>116735</v>
      </c>
      <c r="CB111" s="641"/>
      <c r="CC111" s="641"/>
      <c r="CD111" s="641"/>
      <c r="CE111" s="641"/>
      <c r="CF111" s="657">
        <v>2.8</v>
      </c>
      <c r="CG111" s="661"/>
      <c r="CH111" s="661"/>
      <c r="CI111" s="661"/>
      <c r="CJ111" s="661"/>
      <c r="CK111" s="673"/>
      <c r="CL111" s="413"/>
      <c r="CM111" s="425" t="s">
        <v>131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151</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264</v>
      </c>
      <c r="BA112" s="378"/>
      <c r="BB112" s="378"/>
      <c r="BC112" s="378"/>
      <c r="BD112" s="378"/>
      <c r="BE112" s="378"/>
      <c r="BF112" s="378"/>
      <c r="BG112" s="378"/>
      <c r="BH112" s="378"/>
      <c r="BI112" s="378"/>
      <c r="BJ112" s="378"/>
      <c r="BK112" s="378"/>
      <c r="BL112" s="378"/>
      <c r="BM112" s="378"/>
      <c r="BN112" s="378"/>
      <c r="BO112" s="378"/>
      <c r="BP112" s="472"/>
      <c r="BQ112" s="633">
        <v>6915108</v>
      </c>
      <c r="BR112" s="641"/>
      <c r="BS112" s="641"/>
      <c r="BT112" s="641"/>
      <c r="BU112" s="641"/>
      <c r="BV112" s="641">
        <v>7224787</v>
      </c>
      <c r="BW112" s="641"/>
      <c r="BX112" s="641"/>
      <c r="BY112" s="641"/>
      <c r="BZ112" s="641"/>
      <c r="CA112" s="641">
        <v>6983374</v>
      </c>
      <c r="CB112" s="641"/>
      <c r="CC112" s="641"/>
      <c r="CD112" s="641"/>
      <c r="CE112" s="641"/>
      <c r="CF112" s="657">
        <v>168.9</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599651</v>
      </c>
      <c r="AB113" s="446"/>
      <c r="AC113" s="446"/>
      <c r="AD113" s="446"/>
      <c r="AE113" s="499"/>
      <c r="AF113" s="515">
        <v>629768</v>
      </c>
      <c r="AG113" s="446"/>
      <c r="AH113" s="446"/>
      <c r="AI113" s="446"/>
      <c r="AJ113" s="499"/>
      <c r="AK113" s="515">
        <v>556628</v>
      </c>
      <c r="AL113" s="446"/>
      <c r="AM113" s="446"/>
      <c r="AN113" s="446"/>
      <c r="AO113" s="499"/>
      <c r="AP113" s="539">
        <v>13.5</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171256</v>
      </c>
      <c r="BR113" s="641"/>
      <c r="BS113" s="641"/>
      <c r="BT113" s="641"/>
      <c r="BU113" s="641"/>
      <c r="BV113" s="641">
        <v>129717</v>
      </c>
      <c r="BW113" s="641"/>
      <c r="BX113" s="641"/>
      <c r="BY113" s="641"/>
      <c r="BZ113" s="641"/>
      <c r="CA113" s="641">
        <v>91054</v>
      </c>
      <c r="CB113" s="641"/>
      <c r="CC113" s="641"/>
      <c r="CD113" s="641"/>
      <c r="CE113" s="641"/>
      <c r="CF113" s="657">
        <v>2.2000000000000002</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30199</v>
      </c>
      <c r="AB114" s="446"/>
      <c r="AC114" s="446"/>
      <c r="AD114" s="446"/>
      <c r="AE114" s="499"/>
      <c r="AF114" s="515">
        <v>42035</v>
      </c>
      <c r="AG114" s="446"/>
      <c r="AH114" s="446"/>
      <c r="AI114" s="446"/>
      <c r="AJ114" s="499"/>
      <c r="AK114" s="515">
        <v>37206</v>
      </c>
      <c r="AL114" s="446"/>
      <c r="AM114" s="446"/>
      <c r="AN114" s="446"/>
      <c r="AO114" s="499"/>
      <c r="AP114" s="539">
        <v>0.9</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580854</v>
      </c>
      <c r="BR114" s="641"/>
      <c r="BS114" s="641"/>
      <c r="BT114" s="641"/>
      <c r="BU114" s="641"/>
      <c r="BV114" s="641">
        <v>612108</v>
      </c>
      <c r="BW114" s="641"/>
      <c r="BX114" s="641"/>
      <c r="BY114" s="641"/>
      <c r="BZ114" s="641"/>
      <c r="CA114" s="641">
        <v>690126</v>
      </c>
      <c r="CB114" s="641"/>
      <c r="CC114" s="641"/>
      <c r="CD114" s="641"/>
      <c r="CE114" s="641"/>
      <c r="CF114" s="657">
        <v>16.7</v>
      </c>
      <c r="CG114" s="661"/>
      <c r="CH114" s="661"/>
      <c r="CI114" s="661"/>
      <c r="CJ114" s="661"/>
      <c r="CK114" s="673"/>
      <c r="CL114" s="413"/>
      <c r="CM114" s="425" t="s">
        <v>485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27578</v>
      </c>
      <c r="AB115" s="446"/>
      <c r="AC115" s="446"/>
      <c r="AD115" s="446"/>
      <c r="AE115" s="499"/>
      <c r="AF115" s="515">
        <v>27578</v>
      </c>
      <c r="AG115" s="446"/>
      <c r="AH115" s="446"/>
      <c r="AI115" s="446"/>
      <c r="AJ115" s="499"/>
      <c r="AK115" s="515">
        <v>27578</v>
      </c>
      <c r="AL115" s="446"/>
      <c r="AM115" s="446"/>
      <c r="AN115" s="446"/>
      <c r="AO115" s="499"/>
      <c r="AP115" s="539">
        <v>0.7</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171891</v>
      </c>
      <c r="DH116" s="446"/>
      <c r="DI116" s="446"/>
      <c r="DJ116" s="446"/>
      <c r="DK116" s="499"/>
      <c r="DL116" s="515">
        <v>144313</v>
      </c>
      <c r="DM116" s="446"/>
      <c r="DN116" s="446"/>
      <c r="DO116" s="446"/>
      <c r="DP116" s="499"/>
      <c r="DQ116" s="515">
        <v>116735</v>
      </c>
      <c r="DR116" s="446"/>
      <c r="DS116" s="446"/>
      <c r="DT116" s="446"/>
      <c r="DU116" s="499"/>
      <c r="DV116" s="539">
        <v>2.8</v>
      </c>
      <c r="DW116" s="547"/>
      <c r="DX116" s="547"/>
      <c r="DY116" s="547"/>
      <c r="DZ116" s="557"/>
    </row>
    <row r="117" spans="1:130" s="365" customFormat="1" ht="26.25" customHeight="1">
      <c r="A117" s="383" t="s">
        <v>268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1658375</v>
      </c>
      <c r="AB117" s="488"/>
      <c r="AC117" s="488"/>
      <c r="AD117" s="488"/>
      <c r="AE117" s="500"/>
      <c r="AF117" s="516">
        <v>1762931</v>
      </c>
      <c r="AG117" s="488"/>
      <c r="AH117" s="488"/>
      <c r="AI117" s="488"/>
      <c r="AJ117" s="500"/>
      <c r="AK117" s="516">
        <v>1606966</v>
      </c>
      <c r="AL117" s="488"/>
      <c r="AM117" s="488"/>
      <c r="AN117" s="488"/>
      <c r="AO117" s="500"/>
      <c r="AP117" s="540"/>
      <c r="AQ117" s="548"/>
      <c r="AR117" s="548"/>
      <c r="AS117" s="548"/>
      <c r="AT117" s="558"/>
      <c r="AU117" s="569"/>
      <c r="AV117" s="578"/>
      <c r="AW117" s="578"/>
      <c r="AX117" s="578"/>
      <c r="AY117" s="578"/>
      <c r="AZ117" s="426" t="s">
        <v>486</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184</v>
      </c>
      <c r="AL118" s="406"/>
      <c r="AM118" s="406"/>
      <c r="AN118" s="406"/>
      <c r="AO118" s="469"/>
      <c r="AP118" s="480" t="s">
        <v>476</v>
      </c>
      <c r="AQ118" s="406"/>
      <c r="AR118" s="406"/>
      <c r="AS118" s="406"/>
      <c r="AT118" s="555"/>
      <c r="AU118" s="569"/>
      <c r="AV118" s="578"/>
      <c r="AW118" s="578"/>
      <c r="AX118" s="578"/>
      <c r="AY118" s="578"/>
      <c r="AZ118" s="427" t="s">
        <v>487</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386</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268</v>
      </c>
      <c r="BA119" s="603"/>
      <c r="BB119" s="603"/>
      <c r="BC119" s="603"/>
      <c r="BD119" s="603"/>
      <c r="BE119" s="603"/>
      <c r="BF119" s="603"/>
      <c r="BG119" s="603"/>
      <c r="BH119" s="603"/>
      <c r="BI119" s="603"/>
      <c r="BJ119" s="603"/>
      <c r="BK119" s="603"/>
      <c r="BL119" s="603"/>
      <c r="BM119" s="603"/>
      <c r="BN119" s="603"/>
      <c r="BO119" s="468" t="s">
        <v>164</v>
      </c>
      <c r="BP119" s="629"/>
      <c r="BQ119" s="634">
        <v>16851962</v>
      </c>
      <c r="BR119" s="642"/>
      <c r="BS119" s="642"/>
      <c r="BT119" s="642"/>
      <c r="BU119" s="642"/>
      <c r="BV119" s="642">
        <v>16552243</v>
      </c>
      <c r="BW119" s="642"/>
      <c r="BX119" s="642"/>
      <c r="BY119" s="642"/>
      <c r="BZ119" s="642"/>
      <c r="CA119" s="642">
        <v>15962469</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480</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6611362</v>
      </c>
      <c r="BR120" s="640"/>
      <c r="BS120" s="640"/>
      <c r="BT120" s="640"/>
      <c r="BU120" s="640"/>
      <c r="BV120" s="640">
        <v>6326895</v>
      </c>
      <c r="BW120" s="640"/>
      <c r="BX120" s="640"/>
      <c r="BY120" s="640"/>
      <c r="BZ120" s="640"/>
      <c r="CA120" s="640">
        <v>5816715</v>
      </c>
      <c r="CB120" s="640"/>
      <c r="CC120" s="640"/>
      <c r="CD120" s="640"/>
      <c r="CE120" s="640"/>
      <c r="CF120" s="656">
        <v>140.69999999999999</v>
      </c>
      <c r="CG120" s="660"/>
      <c r="CH120" s="660"/>
      <c r="CI120" s="660"/>
      <c r="CJ120" s="660"/>
      <c r="CK120" s="675" t="s">
        <v>265</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t="s">
        <v>197</v>
      </c>
      <c r="DH120" s="640"/>
      <c r="DI120" s="640"/>
      <c r="DJ120" s="640"/>
      <c r="DK120" s="640"/>
      <c r="DL120" s="640" t="s">
        <v>197</v>
      </c>
      <c r="DM120" s="640"/>
      <c r="DN120" s="640"/>
      <c r="DO120" s="640"/>
      <c r="DP120" s="640"/>
      <c r="DQ120" s="640">
        <v>4504579</v>
      </c>
      <c r="DR120" s="640"/>
      <c r="DS120" s="640"/>
      <c r="DT120" s="640"/>
      <c r="DU120" s="640"/>
      <c r="DV120" s="712">
        <v>109</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t="s">
        <v>197</v>
      </c>
      <c r="BR121" s="641"/>
      <c r="BS121" s="641"/>
      <c r="BT121" s="641"/>
      <c r="BU121" s="641"/>
      <c r="BV121" s="641" t="s">
        <v>197</v>
      </c>
      <c r="BW121" s="641"/>
      <c r="BX121" s="641"/>
      <c r="BY121" s="641"/>
      <c r="BZ121" s="641"/>
      <c r="CA121" s="641" t="s">
        <v>197</v>
      </c>
      <c r="CB121" s="641"/>
      <c r="CC121" s="641"/>
      <c r="CD121" s="641"/>
      <c r="CE121" s="641"/>
      <c r="CF121" s="657" t="s">
        <v>197</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v>2299222</v>
      </c>
      <c r="DH121" s="641"/>
      <c r="DI121" s="641"/>
      <c r="DJ121" s="641"/>
      <c r="DK121" s="641"/>
      <c r="DL121" s="641">
        <v>2449865</v>
      </c>
      <c r="DM121" s="641"/>
      <c r="DN121" s="641"/>
      <c r="DO121" s="641"/>
      <c r="DP121" s="641"/>
      <c r="DQ121" s="641">
        <v>2478795</v>
      </c>
      <c r="DR121" s="641"/>
      <c r="DS121" s="641"/>
      <c r="DT121" s="641"/>
      <c r="DU121" s="641"/>
      <c r="DV121" s="713">
        <v>60</v>
      </c>
      <c r="DW121" s="713"/>
      <c r="DX121" s="713"/>
      <c r="DY121" s="713"/>
      <c r="DZ121" s="722"/>
    </row>
    <row r="122" spans="1:130" s="365" customFormat="1" ht="26.25" customHeight="1">
      <c r="A122" s="390"/>
      <c r="B122" s="413"/>
      <c r="C122" s="425" t="s">
        <v>485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297</v>
      </c>
      <c r="BA122" s="423"/>
      <c r="BB122" s="423"/>
      <c r="BC122" s="423"/>
      <c r="BD122" s="423"/>
      <c r="BE122" s="423"/>
      <c r="BF122" s="423"/>
      <c r="BG122" s="423"/>
      <c r="BH122" s="423"/>
      <c r="BI122" s="423"/>
      <c r="BJ122" s="423"/>
      <c r="BK122" s="423"/>
      <c r="BL122" s="423"/>
      <c r="BM122" s="423"/>
      <c r="BN122" s="423"/>
      <c r="BO122" s="423"/>
      <c r="BP122" s="473"/>
      <c r="BQ122" s="634">
        <v>11531463</v>
      </c>
      <c r="BR122" s="642"/>
      <c r="BS122" s="642"/>
      <c r="BT122" s="642"/>
      <c r="BU122" s="642"/>
      <c r="BV122" s="642">
        <v>11128793</v>
      </c>
      <c r="BW122" s="642"/>
      <c r="BX122" s="642"/>
      <c r="BY122" s="642"/>
      <c r="BZ122" s="642"/>
      <c r="CA122" s="642">
        <v>10674361</v>
      </c>
      <c r="CB122" s="642"/>
      <c r="CC122" s="642"/>
      <c r="CD122" s="642"/>
      <c r="CE122" s="642"/>
      <c r="CF122" s="658">
        <v>258.2</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27578</v>
      </c>
      <c r="AB123" s="446"/>
      <c r="AC123" s="446"/>
      <c r="AD123" s="446"/>
      <c r="AE123" s="499"/>
      <c r="AF123" s="515">
        <v>27578</v>
      </c>
      <c r="AG123" s="446"/>
      <c r="AH123" s="446"/>
      <c r="AI123" s="446"/>
      <c r="AJ123" s="499"/>
      <c r="AK123" s="515">
        <v>27578</v>
      </c>
      <c r="AL123" s="446"/>
      <c r="AM123" s="446"/>
      <c r="AN123" s="446"/>
      <c r="AO123" s="499"/>
      <c r="AP123" s="539">
        <v>0.7</v>
      </c>
      <c r="AQ123" s="547"/>
      <c r="AR123" s="547"/>
      <c r="AS123" s="547"/>
      <c r="AT123" s="557"/>
      <c r="AU123" s="573"/>
      <c r="AV123" s="582"/>
      <c r="AW123" s="582"/>
      <c r="AX123" s="582"/>
      <c r="AY123" s="582"/>
      <c r="AZ123" s="603" t="s">
        <v>268</v>
      </c>
      <c r="BA123" s="603"/>
      <c r="BB123" s="603"/>
      <c r="BC123" s="603"/>
      <c r="BD123" s="603"/>
      <c r="BE123" s="603"/>
      <c r="BF123" s="603"/>
      <c r="BG123" s="603"/>
      <c r="BH123" s="603"/>
      <c r="BI123" s="603"/>
      <c r="BJ123" s="603"/>
      <c r="BK123" s="603"/>
      <c r="BL123" s="603"/>
      <c r="BM123" s="603"/>
      <c r="BN123" s="603"/>
      <c r="BO123" s="468" t="s">
        <v>490</v>
      </c>
      <c r="BP123" s="629"/>
      <c r="BQ123" s="635">
        <v>18142825</v>
      </c>
      <c r="BR123" s="643"/>
      <c r="BS123" s="643"/>
      <c r="BT123" s="643"/>
      <c r="BU123" s="643"/>
      <c r="BV123" s="643">
        <v>17455688</v>
      </c>
      <c r="BW123" s="643"/>
      <c r="BX123" s="643"/>
      <c r="BY123" s="643"/>
      <c r="BZ123" s="643"/>
      <c r="CA123" s="643">
        <v>16491076</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197</v>
      </c>
      <c r="BR124" s="644"/>
      <c r="BS124" s="644"/>
      <c r="BT124" s="644"/>
      <c r="BU124" s="644"/>
      <c r="BV124" s="644" t="s">
        <v>197</v>
      </c>
      <c r="BW124" s="644"/>
      <c r="BX124" s="644"/>
      <c r="BY124" s="644"/>
      <c r="BZ124" s="644"/>
      <c r="CA124" s="644" t="s">
        <v>197</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v>4615886</v>
      </c>
      <c r="DH124" s="489"/>
      <c r="DI124" s="489"/>
      <c r="DJ124" s="489"/>
      <c r="DK124" s="501"/>
      <c r="DL124" s="517">
        <v>4774922</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496</v>
      </c>
      <c r="AY127" s="593"/>
      <c r="AZ127" s="593"/>
      <c r="BA127" s="593"/>
      <c r="BB127" s="593"/>
      <c r="BC127" s="593"/>
      <c r="BD127" s="593"/>
      <c r="BE127" s="610"/>
      <c r="BF127" s="612" t="s">
        <v>232</v>
      </c>
      <c r="BG127" s="593"/>
      <c r="BH127" s="593"/>
      <c r="BI127" s="593"/>
      <c r="BJ127" s="593"/>
      <c r="BK127" s="593"/>
      <c r="BL127" s="610"/>
      <c r="BM127" s="612" t="s">
        <v>422</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409</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t="s">
        <v>197</v>
      </c>
      <c r="AB128" s="487"/>
      <c r="AC128" s="487"/>
      <c r="AD128" s="487"/>
      <c r="AE128" s="498"/>
      <c r="AF128" s="514" t="s">
        <v>197</v>
      </c>
      <c r="AG128" s="487"/>
      <c r="AH128" s="487"/>
      <c r="AI128" s="487"/>
      <c r="AJ128" s="498"/>
      <c r="AK128" s="514" t="s">
        <v>197</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197</v>
      </c>
      <c r="BG128" s="617"/>
      <c r="BH128" s="617"/>
      <c r="BI128" s="617"/>
      <c r="BJ128" s="617"/>
      <c r="BK128" s="617"/>
      <c r="BL128" s="623"/>
      <c r="BM128" s="613">
        <v>14.84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5142469</v>
      </c>
      <c r="AB129" s="446"/>
      <c r="AC129" s="446"/>
      <c r="AD129" s="446"/>
      <c r="AE129" s="499"/>
      <c r="AF129" s="515">
        <v>5201222</v>
      </c>
      <c r="AG129" s="446"/>
      <c r="AH129" s="446"/>
      <c r="AI129" s="446"/>
      <c r="AJ129" s="499"/>
      <c r="AK129" s="515">
        <v>5250403</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197</v>
      </c>
      <c r="BG129" s="618"/>
      <c r="BH129" s="618"/>
      <c r="BI129" s="618"/>
      <c r="BJ129" s="618"/>
      <c r="BK129" s="618"/>
      <c r="BL129" s="624"/>
      <c r="BM129" s="614">
        <v>19.84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1105041</v>
      </c>
      <c r="AB130" s="446"/>
      <c r="AC130" s="446"/>
      <c r="AD130" s="446"/>
      <c r="AE130" s="499"/>
      <c r="AF130" s="515">
        <v>1175119</v>
      </c>
      <c r="AG130" s="446"/>
      <c r="AH130" s="446"/>
      <c r="AI130" s="446"/>
      <c r="AJ130" s="499"/>
      <c r="AK130" s="515">
        <v>1116405</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13.3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4037428</v>
      </c>
      <c r="AB131" s="489"/>
      <c r="AC131" s="489"/>
      <c r="AD131" s="489"/>
      <c r="AE131" s="501"/>
      <c r="AF131" s="517">
        <v>4026103</v>
      </c>
      <c r="AG131" s="489"/>
      <c r="AH131" s="489"/>
      <c r="AI131" s="489"/>
      <c r="AJ131" s="501"/>
      <c r="AK131" s="517">
        <v>4133998</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t="s">
        <v>197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13.70511127</v>
      </c>
      <c r="AB132" s="490"/>
      <c r="AC132" s="490"/>
      <c r="AD132" s="490"/>
      <c r="AE132" s="502"/>
      <c r="AF132" s="518">
        <v>14.600023889999999</v>
      </c>
      <c r="AG132" s="490"/>
      <c r="AH132" s="490"/>
      <c r="AI132" s="490"/>
      <c r="AJ132" s="502"/>
      <c r="AK132" s="518">
        <v>11.866503079999999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11.2</v>
      </c>
      <c r="AB133" s="491"/>
      <c r="AC133" s="491"/>
      <c r="AD133" s="491"/>
      <c r="AE133" s="503"/>
      <c r="AF133" s="486">
        <v>12.9</v>
      </c>
      <c r="AG133" s="491"/>
      <c r="AH133" s="491"/>
      <c r="AI133" s="491"/>
      <c r="AJ133" s="503"/>
      <c r="AK133" s="486">
        <v>13.3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F2i/r3AJwzYYwP8BGkKP6bK5i8KiLM1QPqAa6P9nNrKKIAmRQRRbksN9OLwLxWTt+dacIU/3EDOBx7bMPQuWjQ==" saltValue="+3gOdnfJarXAvQtaPrFtD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6"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abSelected="1" view="pageBreakPreview" topLeftCell="AD1" zoomScale="80" zoomScaleNormal="85" zoomScaleSheetLayoutView="80" workbookViewId="0">
      <selection activeCell="CR28" sqref="CR28"/>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101</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XrHKY5/01iOOItvtUnZni9eULxY7CX1Hyx7GDeExVbSG92/57SX85r9uZKhNd+zy2hg8lxSpjn/w03XMOLAS9g==" saltValue="pW3n2CtYV2++/pDKgiIHx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qy/1oVvI7GAElYSnXDT0m0st7e3xoaDiE6izvzESJQIiiHNWRYVBIi1+zA5zleoq7LHWTwYxmhfGIFRn6Nz+w==" saltValue="XB2eBJgxljw1VWYfmkqcT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829"/>
      <c r="AT1" s="829"/>
    </row>
    <row r="2" spans="1:46" ht="13">
      <c r="AS2" s="829"/>
      <c r="AT2" s="829"/>
    </row>
    <row r="3" spans="1:46" ht="13">
      <c r="AS3" s="829"/>
      <c r="AT3" s="829"/>
    </row>
    <row r="4" spans="1:46" ht="13">
      <c r="AS4" s="829"/>
      <c r="AT4" s="829"/>
    </row>
    <row r="5" spans="1:46" ht="16.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
      <c r="A6" s="728"/>
      <c r="AK6" s="729" t="s">
        <v>329</v>
      </c>
      <c r="AL6" s="729"/>
      <c r="AM6" s="729"/>
      <c r="AN6" s="729"/>
    </row>
    <row r="7" spans="1:46" ht="13.5" customHeight="1">
      <c r="A7" s="728"/>
      <c r="AK7" s="740"/>
      <c r="AL7" s="753"/>
      <c r="AM7" s="753"/>
      <c r="AN7" s="770"/>
      <c r="AO7" s="783" t="s">
        <v>88</v>
      </c>
      <c r="AP7" s="795"/>
      <c r="AQ7" s="806" t="s">
        <v>502</v>
      </c>
      <c r="AR7" s="820"/>
    </row>
    <row r="8" spans="1:46" ht="13">
      <c r="A8" s="728"/>
      <c r="AK8" s="741"/>
      <c r="AL8" s="754"/>
      <c r="AM8" s="754"/>
      <c r="AN8" s="771"/>
      <c r="AO8" s="784"/>
      <c r="AP8" s="796" t="s">
        <v>503</v>
      </c>
      <c r="AQ8" s="807" t="s">
        <v>504</v>
      </c>
      <c r="AR8" s="821" t="s">
        <v>505</v>
      </c>
    </row>
    <row r="9" spans="1:46" ht="13">
      <c r="A9" s="728"/>
      <c r="AK9" s="742" t="s">
        <v>506</v>
      </c>
      <c r="AL9" s="755"/>
      <c r="AM9" s="755"/>
      <c r="AN9" s="772"/>
      <c r="AO9" s="785">
        <v>1528337</v>
      </c>
      <c r="AP9" s="785">
        <v>147338</v>
      </c>
      <c r="AQ9" s="808">
        <v>118131</v>
      </c>
      <c r="AR9" s="822">
        <v>24.7</v>
      </c>
    </row>
    <row r="10" spans="1:46" ht="13.5" customHeight="1">
      <c r="A10" s="728"/>
      <c r="AK10" s="742" t="s">
        <v>191</v>
      </c>
      <c r="AL10" s="755"/>
      <c r="AM10" s="755"/>
      <c r="AN10" s="772"/>
      <c r="AO10" s="786">
        <v>206282</v>
      </c>
      <c r="AP10" s="786">
        <v>19886</v>
      </c>
      <c r="AQ10" s="809">
        <v>19338</v>
      </c>
      <c r="AR10" s="823">
        <v>2.8</v>
      </c>
    </row>
    <row r="11" spans="1:46" ht="13.5" customHeight="1">
      <c r="A11" s="728"/>
      <c r="AK11" s="742" t="s">
        <v>397</v>
      </c>
      <c r="AL11" s="755"/>
      <c r="AM11" s="755"/>
      <c r="AN11" s="772"/>
      <c r="AO11" s="786">
        <v>44057</v>
      </c>
      <c r="AP11" s="786">
        <v>4247</v>
      </c>
      <c r="AQ11" s="809">
        <v>1486</v>
      </c>
      <c r="AR11" s="823">
        <v>185.8</v>
      </c>
    </row>
    <row r="12" spans="1:46" ht="13.5" customHeight="1">
      <c r="A12" s="728"/>
      <c r="AK12" s="742" t="s">
        <v>230</v>
      </c>
      <c r="AL12" s="755"/>
      <c r="AM12" s="755"/>
      <c r="AN12" s="772"/>
      <c r="AO12" s="786" t="s">
        <v>197</v>
      </c>
      <c r="AP12" s="786" t="s">
        <v>197</v>
      </c>
      <c r="AQ12" s="809" t="s">
        <v>197</v>
      </c>
      <c r="AR12" s="823" t="s">
        <v>197</v>
      </c>
    </row>
    <row r="13" spans="1:46" ht="13.5" customHeight="1">
      <c r="A13" s="728"/>
      <c r="AK13" s="742" t="s">
        <v>507</v>
      </c>
      <c r="AL13" s="755"/>
      <c r="AM13" s="755"/>
      <c r="AN13" s="772"/>
      <c r="AO13" s="786">
        <v>69082</v>
      </c>
      <c r="AP13" s="786">
        <v>6660</v>
      </c>
      <c r="AQ13" s="809">
        <v>4880</v>
      </c>
      <c r="AR13" s="823">
        <v>36.5</v>
      </c>
    </row>
    <row r="14" spans="1:46" ht="13.5" customHeight="1">
      <c r="A14" s="728"/>
      <c r="AK14" s="742" t="s">
        <v>508</v>
      </c>
      <c r="AL14" s="755"/>
      <c r="AM14" s="755"/>
      <c r="AN14" s="772"/>
      <c r="AO14" s="786">
        <v>8486</v>
      </c>
      <c r="AP14" s="786">
        <v>818</v>
      </c>
      <c r="AQ14" s="809">
        <v>1912</v>
      </c>
      <c r="AR14" s="823">
        <v>-57.2</v>
      </c>
    </row>
    <row r="15" spans="1:46" ht="13.5" customHeight="1">
      <c r="A15" s="728"/>
      <c r="AK15" s="743" t="s">
        <v>308</v>
      </c>
      <c r="AL15" s="756"/>
      <c r="AM15" s="756"/>
      <c r="AN15" s="773"/>
      <c r="AO15" s="786">
        <v>-81157</v>
      </c>
      <c r="AP15" s="786">
        <v>-7824</v>
      </c>
      <c r="AQ15" s="809">
        <v>-7094</v>
      </c>
      <c r="AR15" s="823">
        <v>10.3</v>
      </c>
    </row>
    <row r="16" spans="1:46" ht="13">
      <c r="A16" s="728"/>
      <c r="AK16" s="743" t="s">
        <v>268</v>
      </c>
      <c r="AL16" s="756"/>
      <c r="AM16" s="756"/>
      <c r="AN16" s="773"/>
      <c r="AO16" s="786">
        <v>1775087</v>
      </c>
      <c r="AP16" s="786">
        <v>171126</v>
      </c>
      <c r="AQ16" s="809">
        <v>138653</v>
      </c>
      <c r="AR16" s="823">
        <v>23.4</v>
      </c>
    </row>
    <row r="17" spans="1:46" ht="13">
      <c r="A17" s="728"/>
    </row>
    <row r="18" spans="1:46" ht="13">
      <c r="A18" s="728"/>
      <c r="AQ18" s="801"/>
      <c r="AR18" s="801"/>
    </row>
    <row r="19" spans="1:46" ht="13">
      <c r="A19" s="728"/>
      <c r="AK19" s="363" t="s">
        <v>178</v>
      </c>
    </row>
    <row r="20" spans="1:46" ht="13">
      <c r="A20" s="728"/>
      <c r="AK20" s="744"/>
      <c r="AL20" s="757"/>
      <c r="AM20" s="757"/>
      <c r="AN20" s="774"/>
      <c r="AO20" s="787" t="s">
        <v>509</v>
      </c>
      <c r="AP20" s="797" t="s">
        <v>334</v>
      </c>
      <c r="AQ20" s="810" t="s">
        <v>38</v>
      </c>
      <c r="AR20" s="824"/>
    </row>
    <row r="21" spans="1:46" s="729" customFormat="1" ht="13">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510</v>
      </c>
      <c r="AL21" s="758"/>
      <c r="AM21" s="758"/>
      <c r="AN21" s="775"/>
      <c r="AO21" s="788">
        <v>15.14</v>
      </c>
      <c r="AP21" s="798">
        <v>11.03</v>
      </c>
      <c r="AQ21" s="811">
        <v>4.1100000000000003</v>
      </c>
      <c r="AR21" s="729"/>
      <c r="AS21" s="831"/>
      <c r="AT21" s="731"/>
    </row>
    <row r="22" spans="1:46" s="729" customFormat="1" ht="13">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511</v>
      </c>
      <c r="AL22" s="758"/>
      <c r="AM22" s="758"/>
      <c r="AN22" s="775"/>
      <c r="AO22" s="789">
        <v>94.1</v>
      </c>
      <c r="AP22" s="799">
        <v>96.9</v>
      </c>
      <c r="AQ22" s="812">
        <v>-2.8</v>
      </c>
      <c r="AR22" s="801"/>
      <c r="AS22" s="831"/>
      <c r="AT22" s="731"/>
    </row>
    <row r="23" spans="1:46" s="729" customFormat="1" ht="13">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
      <c r="A27" s="734"/>
      <c r="AS27" s="829"/>
      <c r="AT27" s="829"/>
    </row>
    <row r="28" spans="1:46" ht="16.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
      <c r="A29" s="728"/>
      <c r="AK29" s="729" t="s">
        <v>60</v>
      </c>
      <c r="AL29" s="729"/>
      <c r="AM29" s="729"/>
      <c r="AN29" s="729"/>
      <c r="AS29" s="834"/>
    </row>
    <row r="30" spans="1:46" ht="13.5" customHeight="1">
      <c r="A30" s="728"/>
      <c r="AK30" s="740"/>
      <c r="AL30" s="753"/>
      <c r="AM30" s="753"/>
      <c r="AN30" s="770"/>
      <c r="AO30" s="783" t="s">
        <v>88</v>
      </c>
      <c r="AP30" s="795"/>
      <c r="AQ30" s="806" t="s">
        <v>502</v>
      </c>
      <c r="AR30" s="820"/>
    </row>
    <row r="31" spans="1:46" ht="13">
      <c r="A31" s="728"/>
      <c r="AK31" s="741"/>
      <c r="AL31" s="754"/>
      <c r="AM31" s="754"/>
      <c r="AN31" s="771"/>
      <c r="AO31" s="784"/>
      <c r="AP31" s="796" t="s">
        <v>503</v>
      </c>
      <c r="AQ31" s="807" t="s">
        <v>504</v>
      </c>
      <c r="AR31" s="821" t="s">
        <v>505</v>
      </c>
    </row>
    <row r="32" spans="1:46" ht="27" customHeight="1">
      <c r="A32" s="728"/>
      <c r="AK32" s="746" t="s">
        <v>513</v>
      </c>
      <c r="AL32" s="759"/>
      <c r="AM32" s="759"/>
      <c r="AN32" s="776"/>
      <c r="AO32" s="786">
        <v>985554</v>
      </c>
      <c r="AP32" s="786">
        <v>95011</v>
      </c>
      <c r="AQ32" s="813">
        <v>59716</v>
      </c>
      <c r="AR32" s="823">
        <v>59.1</v>
      </c>
    </row>
    <row r="33" spans="1:46" ht="13.5" customHeight="1">
      <c r="A33" s="728"/>
      <c r="AK33" s="746" t="s">
        <v>514</v>
      </c>
      <c r="AL33" s="759"/>
      <c r="AM33" s="759"/>
      <c r="AN33" s="776"/>
      <c r="AO33" s="786" t="s">
        <v>197</v>
      </c>
      <c r="AP33" s="786" t="s">
        <v>197</v>
      </c>
      <c r="AQ33" s="813" t="s">
        <v>197</v>
      </c>
      <c r="AR33" s="823" t="s">
        <v>197</v>
      </c>
    </row>
    <row r="34" spans="1:46" ht="27" customHeight="1">
      <c r="A34" s="728"/>
      <c r="AK34" s="746" t="s">
        <v>515</v>
      </c>
      <c r="AL34" s="759"/>
      <c r="AM34" s="759"/>
      <c r="AN34" s="776"/>
      <c r="AO34" s="786" t="s">
        <v>197</v>
      </c>
      <c r="AP34" s="786" t="s">
        <v>197</v>
      </c>
      <c r="AQ34" s="813" t="s">
        <v>197</v>
      </c>
      <c r="AR34" s="823" t="s">
        <v>197</v>
      </c>
    </row>
    <row r="35" spans="1:46" ht="27" customHeight="1">
      <c r="A35" s="728"/>
      <c r="AK35" s="746" t="s">
        <v>516</v>
      </c>
      <c r="AL35" s="759"/>
      <c r="AM35" s="759"/>
      <c r="AN35" s="776"/>
      <c r="AO35" s="786">
        <v>556628</v>
      </c>
      <c r="AP35" s="786">
        <v>53661</v>
      </c>
      <c r="AQ35" s="813">
        <v>21226</v>
      </c>
      <c r="AR35" s="823">
        <v>152.80000000000001</v>
      </c>
    </row>
    <row r="36" spans="1:46" ht="27" customHeight="1">
      <c r="A36" s="728"/>
      <c r="AK36" s="746" t="s">
        <v>32</v>
      </c>
      <c r="AL36" s="759"/>
      <c r="AM36" s="759"/>
      <c r="AN36" s="776"/>
      <c r="AO36" s="786">
        <v>37206</v>
      </c>
      <c r="AP36" s="786">
        <v>3587</v>
      </c>
      <c r="AQ36" s="813">
        <v>5622</v>
      </c>
      <c r="AR36" s="823">
        <v>-36.200000000000003</v>
      </c>
    </row>
    <row r="37" spans="1:46" ht="13.5" customHeight="1">
      <c r="A37" s="728"/>
      <c r="AK37" s="746" t="s">
        <v>344</v>
      </c>
      <c r="AL37" s="759"/>
      <c r="AM37" s="759"/>
      <c r="AN37" s="776"/>
      <c r="AO37" s="786">
        <v>27578</v>
      </c>
      <c r="AP37" s="786">
        <v>2659</v>
      </c>
      <c r="AQ37" s="813">
        <v>447</v>
      </c>
      <c r="AR37" s="823">
        <v>494.9</v>
      </c>
    </row>
    <row r="38" spans="1:46" ht="27" customHeight="1">
      <c r="A38" s="728"/>
      <c r="AK38" s="747" t="s">
        <v>517</v>
      </c>
      <c r="AL38" s="760"/>
      <c r="AM38" s="760"/>
      <c r="AN38" s="777"/>
      <c r="AO38" s="790" t="s">
        <v>197</v>
      </c>
      <c r="AP38" s="790" t="s">
        <v>197</v>
      </c>
      <c r="AQ38" s="814">
        <v>23</v>
      </c>
      <c r="AR38" s="812" t="s">
        <v>197</v>
      </c>
      <c r="AS38" s="834"/>
    </row>
    <row r="39" spans="1:46" ht="13">
      <c r="A39" s="728"/>
      <c r="AK39" s="747" t="s">
        <v>86</v>
      </c>
      <c r="AL39" s="760"/>
      <c r="AM39" s="760"/>
      <c r="AN39" s="777"/>
      <c r="AO39" s="786" t="s">
        <v>197</v>
      </c>
      <c r="AP39" s="786" t="s">
        <v>197</v>
      </c>
      <c r="AQ39" s="813">
        <v>-1646</v>
      </c>
      <c r="AR39" s="823" t="s">
        <v>197</v>
      </c>
      <c r="AS39" s="834"/>
    </row>
    <row r="40" spans="1:46" ht="27" customHeight="1">
      <c r="A40" s="728"/>
      <c r="AK40" s="746" t="s">
        <v>518</v>
      </c>
      <c r="AL40" s="759"/>
      <c r="AM40" s="759"/>
      <c r="AN40" s="776"/>
      <c r="AO40" s="786">
        <v>-1116405</v>
      </c>
      <c r="AP40" s="786">
        <v>-107626</v>
      </c>
      <c r="AQ40" s="813">
        <v>-57881</v>
      </c>
      <c r="AR40" s="823">
        <v>85.9</v>
      </c>
      <c r="AS40" s="834"/>
    </row>
    <row r="41" spans="1:46" ht="13">
      <c r="A41" s="728"/>
      <c r="AK41" s="748" t="s">
        <v>387</v>
      </c>
      <c r="AL41" s="761"/>
      <c r="AM41" s="761"/>
      <c r="AN41" s="778"/>
      <c r="AO41" s="786">
        <v>490561</v>
      </c>
      <c r="AP41" s="786">
        <v>47292</v>
      </c>
      <c r="AQ41" s="813">
        <v>27507</v>
      </c>
      <c r="AR41" s="823">
        <v>71.900000000000006</v>
      </c>
      <c r="AS41" s="834"/>
    </row>
    <row r="42" spans="1:46" ht="13">
      <c r="A42" s="728"/>
      <c r="AK42" s="749"/>
      <c r="AQ42" s="801"/>
      <c r="AR42" s="801"/>
      <c r="AS42" s="834"/>
    </row>
    <row r="43" spans="1:46" ht="13">
      <c r="A43" s="728"/>
      <c r="AP43" s="802"/>
      <c r="AQ43" s="801"/>
      <c r="AS43" s="834"/>
    </row>
    <row r="44" spans="1:46" ht="13">
      <c r="A44" s="728"/>
      <c r="AQ44" s="801"/>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519</v>
      </c>
    </row>
    <row r="48" spans="1:46" ht="13">
      <c r="A48" s="728"/>
      <c r="AK48" s="736" t="s">
        <v>139</v>
      </c>
      <c r="AL48" s="736"/>
      <c r="AM48" s="736"/>
      <c r="AN48" s="736"/>
      <c r="AO48" s="736"/>
      <c r="AP48" s="736"/>
      <c r="AQ48" s="800"/>
      <c r="AR48" s="736"/>
    </row>
    <row r="49" spans="1:44" ht="13.5" customHeight="1">
      <c r="A49" s="728"/>
      <c r="AK49" s="750"/>
      <c r="AL49" s="762"/>
      <c r="AM49" s="766" t="s">
        <v>88</v>
      </c>
      <c r="AN49" s="779" t="s">
        <v>443</v>
      </c>
      <c r="AO49" s="791"/>
      <c r="AP49" s="791"/>
      <c r="AQ49" s="791"/>
      <c r="AR49" s="825"/>
    </row>
    <row r="50" spans="1:44" ht="13">
      <c r="A50" s="728"/>
      <c r="AK50" s="751"/>
      <c r="AL50" s="763"/>
      <c r="AM50" s="767"/>
      <c r="AN50" s="780" t="s">
        <v>494</v>
      </c>
      <c r="AO50" s="792" t="s">
        <v>495</v>
      </c>
      <c r="AP50" s="803" t="s">
        <v>520</v>
      </c>
      <c r="AQ50" s="816" t="s">
        <v>382</v>
      </c>
      <c r="AR50" s="826" t="s">
        <v>521</v>
      </c>
    </row>
    <row r="51" spans="1:44" ht="13">
      <c r="A51" s="728"/>
      <c r="AK51" s="750" t="s">
        <v>482</v>
      </c>
      <c r="AL51" s="762"/>
      <c r="AM51" s="768">
        <v>1093136</v>
      </c>
      <c r="AN51" s="781">
        <v>94701</v>
      </c>
      <c r="AO51" s="793">
        <v>21.9</v>
      </c>
      <c r="AP51" s="804">
        <v>94796</v>
      </c>
      <c r="AQ51" s="817">
        <v>1.4</v>
      </c>
      <c r="AR51" s="827">
        <v>20.5</v>
      </c>
    </row>
    <row r="52" spans="1:44" ht="13">
      <c r="A52" s="728"/>
      <c r="AK52" s="752"/>
      <c r="AL52" s="764" t="s">
        <v>270</v>
      </c>
      <c r="AM52" s="769">
        <v>431262</v>
      </c>
      <c r="AN52" s="782">
        <v>37361</v>
      </c>
      <c r="AO52" s="794">
        <v>4.9000000000000004</v>
      </c>
      <c r="AP52" s="805">
        <v>55781</v>
      </c>
      <c r="AQ52" s="818">
        <v>4.5999999999999996</v>
      </c>
      <c r="AR52" s="828">
        <v>0.3</v>
      </c>
    </row>
    <row r="53" spans="1:44" ht="13">
      <c r="A53" s="728"/>
      <c r="AK53" s="750" t="s">
        <v>317</v>
      </c>
      <c r="AL53" s="762"/>
      <c r="AM53" s="768">
        <v>580779</v>
      </c>
      <c r="AN53" s="781">
        <v>51428</v>
      </c>
      <c r="AO53" s="793">
        <v>-45.7</v>
      </c>
      <c r="AP53" s="804">
        <v>85942</v>
      </c>
      <c r="AQ53" s="817">
        <v>-9.3000000000000007</v>
      </c>
      <c r="AR53" s="827">
        <v>-36.4</v>
      </c>
    </row>
    <row r="54" spans="1:44" ht="13">
      <c r="A54" s="728"/>
      <c r="AK54" s="752"/>
      <c r="AL54" s="764" t="s">
        <v>270</v>
      </c>
      <c r="AM54" s="769">
        <v>239300</v>
      </c>
      <c r="AN54" s="782">
        <v>21190</v>
      </c>
      <c r="AO54" s="794">
        <v>-43.3</v>
      </c>
      <c r="AP54" s="805">
        <v>48630</v>
      </c>
      <c r="AQ54" s="818">
        <v>-12.8</v>
      </c>
      <c r="AR54" s="828">
        <v>-30.5</v>
      </c>
    </row>
    <row r="55" spans="1:44" ht="13">
      <c r="A55" s="728"/>
      <c r="AK55" s="750" t="s">
        <v>134</v>
      </c>
      <c r="AL55" s="762"/>
      <c r="AM55" s="768">
        <v>1231389</v>
      </c>
      <c r="AN55" s="781">
        <v>112210</v>
      </c>
      <c r="AO55" s="793">
        <v>118.2</v>
      </c>
      <c r="AP55" s="804">
        <v>95007</v>
      </c>
      <c r="AQ55" s="817">
        <v>10.5</v>
      </c>
      <c r="AR55" s="827">
        <v>107.7</v>
      </c>
    </row>
    <row r="56" spans="1:44" ht="13">
      <c r="A56" s="728"/>
      <c r="AK56" s="752"/>
      <c r="AL56" s="764" t="s">
        <v>270</v>
      </c>
      <c r="AM56" s="769">
        <v>412302</v>
      </c>
      <c r="AN56" s="782">
        <v>37571</v>
      </c>
      <c r="AO56" s="794">
        <v>77.3</v>
      </c>
      <c r="AP56" s="805">
        <v>48509</v>
      </c>
      <c r="AQ56" s="818">
        <v>-0.2</v>
      </c>
      <c r="AR56" s="828">
        <v>77.5</v>
      </c>
    </row>
    <row r="57" spans="1:44" ht="13">
      <c r="A57" s="728"/>
      <c r="AK57" s="750" t="s">
        <v>522</v>
      </c>
      <c r="AL57" s="762"/>
      <c r="AM57" s="768">
        <v>722142</v>
      </c>
      <c r="AN57" s="781">
        <v>67389</v>
      </c>
      <c r="AO57" s="793">
        <v>-39.9</v>
      </c>
      <c r="AP57" s="804">
        <v>98176</v>
      </c>
      <c r="AQ57" s="817">
        <v>3.3</v>
      </c>
      <c r="AR57" s="827">
        <v>-43.2</v>
      </c>
    </row>
    <row r="58" spans="1:44" ht="13">
      <c r="A58" s="728"/>
      <c r="AK58" s="752"/>
      <c r="AL58" s="764" t="s">
        <v>270</v>
      </c>
      <c r="AM58" s="769">
        <v>272422</v>
      </c>
      <c r="AN58" s="782">
        <v>25422</v>
      </c>
      <c r="AO58" s="794">
        <v>-32.299999999999997</v>
      </c>
      <c r="AP58" s="805">
        <v>58489</v>
      </c>
      <c r="AQ58" s="818">
        <v>20.6</v>
      </c>
      <c r="AR58" s="828">
        <v>-52.9</v>
      </c>
    </row>
    <row r="59" spans="1:44" ht="13">
      <c r="A59" s="728"/>
      <c r="AK59" s="750" t="s">
        <v>523</v>
      </c>
      <c r="AL59" s="762"/>
      <c r="AM59" s="768">
        <v>1134612</v>
      </c>
      <c r="AN59" s="781">
        <v>109381</v>
      </c>
      <c r="AO59" s="793">
        <v>62.3</v>
      </c>
      <c r="AP59" s="804">
        <v>119283</v>
      </c>
      <c r="AQ59" s="817">
        <v>21.5</v>
      </c>
      <c r="AR59" s="827">
        <v>40.799999999999997</v>
      </c>
    </row>
    <row r="60" spans="1:44" ht="13">
      <c r="A60" s="728"/>
      <c r="AK60" s="752"/>
      <c r="AL60" s="764" t="s">
        <v>270</v>
      </c>
      <c r="AM60" s="769">
        <v>743731</v>
      </c>
      <c r="AN60" s="782">
        <v>71699</v>
      </c>
      <c r="AO60" s="794">
        <v>182</v>
      </c>
      <c r="AP60" s="805">
        <v>64747</v>
      </c>
      <c r="AQ60" s="818">
        <v>10.7</v>
      </c>
      <c r="AR60" s="828">
        <v>171.3</v>
      </c>
    </row>
    <row r="61" spans="1:44" ht="13">
      <c r="A61" s="728"/>
      <c r="AK61" s="750" t="s">
        <v>418</v>
      </c>
      <c r="AL61" s="765"/>
      <c r="AM61" s="768">
        <v>952412</v>
      </c>
      <c r="AN61" s="781">
        <v>87022</v>
      </c>
      <c r="AO61" s="793">
        <v>23.4</v>
      </c>
      <c r="AP61" s="804">
        <v>98641</v>
      </c>
      <c r="AQ61" s="819">
        <v>5.5</v>
      </c>
      <c r="AR61" s="827">
        <v>17.899999999999999</v>
      </c>
    </row>
    <row r="62" spans="1:44" ht="13">
      <c r="A62" s="728"/>
      <c r="AK62" s="752"/>
      <c r="AL62" s="764" t="s">
        <v>270</v>
      </c>
      <c r="AM62" s="769">
        <v>419803</v>
      </c>
      <c r="AN62" s="782">
        <v>38649</v>
      </c>
      <c r="AO62" s="794">
        <v>37.700000000000003</v>
      </c>
      <c r="AP62" s="805">
        <v>55231</v>
      </c>
      <c r="AQ62" s="818">
        <v>4.5999999999999996</v>
      </c>
      <c r="AR62" s="828">
        <v>33.1</v>
      </c>
    </row>
    <row r="63" spans="1:44" ht="13">
      <c r="A63" s="728"/>
    </row>
    <row r="64" spans="1:44" ht="13">
      <c r="A64" s="728"/>
    </row>
    <row r="65" spans="1:46" ht="13">
      <c r="A65" s="728"/>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 hidden="1"/>
    <row r="71" spans="1:46" ht="13" hidden="1"/>
    <row r="72" spans="1:46" ht="13" hidden="1"/>
    <row r="73" spans="1:46" ht="13" hidden="1"/>
  </sheetData>
  <sheetProtection algorithmName="SHA-512" hashValue="eru3yRIhbkzG0rp7T6th/kKyJl1hDSJZF22SuZ84KMSm2Jx3bD0pGHH7o9dLv0KT20oEr3CDVlG90MHDCv4O+g==" saltValue="smR7THxEAr9dW8rycUJDp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58" zoomScaleSheetLayoutView="55" workbookViewId="0">
      <selection activeCell="BI88" sqref="BI88"/>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tyc6PbIDClJoPap93cmehPrclCCGl5aPXXyorN+q/ytPSUoaz/dbdbVGWVP1QsSSIlSraFAv2vb3qmW57PrItg==" saltValue="NeCrnokc6xfeVwK4y9ibF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9" zoomScaleSheetLayoutView="55" workbookViewId="0">
      <selection activeCell="AG103" sqref="AG103"/>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lA4AzfFT4WljSKbOitF6RlWgLOq01j+V6sHFsyu6XHl14r2YlTzGDqduVyyP5niiH77Km17LkHZjyYW/rOBpeQ==" saltValue="BfBIVgU+hwD5HMSuaSCU8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23:J49"/>
  <sheetViews>
    <sheetView showGridLines="0" topLeftCell="A28" zoomScaleSheetLayoutView="100" workbookViewId="0">
      <selection activeCell="M45" sqref="M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16</v>
      </c>
      <c r="F46" s="848" t="s">
        <v>525</v>
      </c>
      <c r="G46" s="852" t="s">
        <v>526</v>
      </c>
      <c r="H46" s="852" t="s">
        <v>527</v>
      </c>
      <c r="I46" s="852" t="s">
        <v>251</v>
      </c>
      <c r="J46" s="857" t="s">
        <v>528</v>
      </c>
    </row>
    <row r="47" spans="2:10" ht="57.75" customHeight="1">
      <c r="B47" s="837"/>
      <c r="C47" s="841" t="s">
        <v>3</v>
      </c>
      <c r="D47" s="841"/>
      <c r="E47" s="845"/>
      <c r="F47" s="849">
        <v>27.98</v>
      </c>
      <c r="G47" s="853">
        <v>26.22</v>
      </c>
      <c r="H47" s="853">
        <v>27.06</v>
      </c>
      <c r="I47" s="853">
        <v>28.6</v>
      </c>
      <c r="J47" s="858">
        <v>25.77</v>
      </c>
    </row>
    <row r="48" spans="2:10" ht="57.75" customHeight="1">
      <c r="B48" s="838"/>
      <c r="C48" s="842" t="s">
        <v>9</v>
      </c>
      <c r="D48" s="842"/>
      <c r="E48" s="846"/>
      <c r="F48" s="850">
        <v>6.9</v>
      </c>
      <c r="G48" s="854">
        <v>4.55</v>
      </c>
      <c r="H48" s="854">
        <v>4.6100000000000003</v>
      </c>
      <c r="I48" s="854">
        <v>5.43</v>
      </c>
      <c r="J48" s="859">
        <v>6.18</v>
      </c>
    </row>
    <row r="49" spans="2:10" ht="57.75" customHeight="1">
      <c r="B49" s="839"/>
      <c r="C49" s="843" t="s">
        <v>15</v>
      </c>
      <c r="D49" s="843"/>
      <c r="E49" s="847"/>
      <c r="F49" s="851" t="s">
        <v>529</v>
      </c>
      <c r="G49" s="855" t="s">
        <v>530</v>
      </c>
      <c r="H49" s="855" t="s">
        <v>126</v>
      </c>
      <c r="I49" s="855">
        <v>2.71</v>
      </c>
      <c r="J49" s="860" t="s">
        <v>23</v>
      </c>
    </row>
    <row r="50" spans="2:10" ht="13"/>
  </sheetData>
  <sheetProtection algorithmName="SHA-512" hashValue="iM2GjRf/bNqE0u+rOSsO02kHJrxAIJQYRvu6W7cwIBN9YnuARaUQhPNV+f7A7yo/Lammzwxki0t0t3hXibns8Q==" saltValue="jPY97FW4D0CXPLfby3fSL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ASAHI_PC_640</cp:lastModifiedBy>
  <cp:lastPrinted>2026-03-04T07:29:51Z</cp:lastPrinted>
  <dcterms:created xsi:type="dcterms:W3CDTF">2026-02-23T06:17:01Z</dcterms:created>
  <dcterms:modified xsi:type="dcterms:W3CDTF">2026-03-12T08:26:26Z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2026-03-12T08:26:26Z</vt:filetime>
  </property>
</Properties>
</file>