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8.0.9\共有\企画財政課\02財政班\20 財政状況資料集\令和４年度\R60306【ご依頼】令和４年度財政状況資料集の作成について【締切318（月）】\"/>
    </mc:Choice>
  </mc:AlternateContent>
  <bookViews>
    <workbookView xWindow="0" yWindow="0" windowWidth="12780" windowHeight="7425" firstSheet="1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<sst xmlns="http://schemas.openxmlformats.org/spreadsheetml/2006/main" count="1077" uniqueCount="604">
  <si>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</si>
  <si>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</si>
  <si>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</si>
  <si>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</si>
  <si>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</si>
  <si>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</si>
  <si>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</si>
  <si>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</si>
  <si>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</si>
  <si>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</si>
  <si>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</si>
  <si>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</si>
  <si>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</si>
  <si>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</si>
  <si>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</si>
  <si>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</si>
  <si>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</si>
  <si>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</si>
  <si>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</si>
  <si>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</si>
  <si>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</si>
  <si>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</si>
  <si>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</si>
  <si>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</si>
  <si>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</si>
  <si>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</si>
  <si>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</si>
  <si>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</si>
  <si>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</si>
  <si>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</si>
  <si>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</si>
  <si>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</si>
  <si>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</si>
  <si>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</si>
  <si>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</si>
  <si>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</si>
  <si>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</si>
  <si>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</si>
  <si>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</si>
  <si>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</si>
  <si>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</si>
  <si>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</si>
  <si>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</si>
  <si>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</si>
  <si>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</si>
  <si>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</si>
  <si>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</si>
  <si>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</si>
  <si>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</si>
  <si>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</si>
  <si>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</si>
  <si>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</si>
  <si>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</si>
  <si>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</si>
  <si>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</si>
  <si>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</si>
  <si>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</si>
  <si>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</si>
  <si>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</si>
  <si>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</si>
  <si>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</si>
  <si>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</si>
  <si>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</si>
  <si>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</si>
  <si>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</si>
  <si>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</si>
  <si>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</si>
  <si>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</si>
  <si>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</si>
  <si>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</si>
  <si>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</si>
  <si>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</si>
  <si>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</si>
  <si>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</si>
  <si>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</si>
  <si>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</si>
  <si>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</si>
  <si>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</si>
  <si>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</si>
  <si>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</si>
  <si>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</si>
  <si>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</si>
  <si>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</si>
  <si>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</si>
  <si>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</si>
  <si>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</si>
  <si>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</si>
  <si>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</si>
  <si>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</si>
  <si>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</si>
  <si>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</si>
  <si>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</si>
  <si>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</si>
  <si>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</si>
  <si>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</si>
  <si>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</si>
  <si>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</si>
  <si>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</si>
  <si>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</si>
  <si>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</si>
  <si>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</si>
  <si>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</si>
  <si>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</si>
  <si>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</si>
  <si>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</si>
  <si>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</si>
  <si>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</si>
  <si>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</si>
  <si>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</si>
  <si>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</si>
  <si>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</si>
  <si>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</si>
  <si>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</si>
  <si>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</si>
  <si>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</si>
  <si>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</si>
  <si>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</si>
  <si>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</si>
  <si>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</si>
  <si>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</si>
  <si>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</si>
  <si>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</si>
  <si>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</si>
  <si>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</si>
  <si>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</si>
  <si>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</si>
  <si>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</si>
  <si>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</si>
  <si>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</si>
  <si>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</si>
  <si>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</si>
  <si>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</si>
  <si>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</si>
  <si>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</si>
  <si>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</si>
  <si>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</si>
  <si>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</si>
  <si>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</si>
  <si>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</si>
  <si>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</si>
  <si>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</si>
  <si>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</si>
  <si>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</si>
  <si>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</si>
  <si>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</si>
  <si>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</si>
  <si>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</si>
  <si>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</si>
  <si>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</si>
  <si>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</si>
  <si>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</si>
  <si>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</si>
  <si>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</si>
  <si>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</si>
  <si>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</si>
  <si>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</si>
  <si>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</si>
  <si>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</si>
  <si>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</si>
  <si>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</si>
  <si>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</si>
  <si>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</si>
  <si>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</si>
  <si>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</si>
  <si>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</si>
  <si>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</si>
  <si>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</si>
  <si>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</si>
  <si>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</si>
  <si>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</si>
  <si>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</si>
  <si>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</si>
  <si>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</si>
  <si>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</si>
  <si>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</si>
  <si>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</si>
  <si>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</si>
  <si>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</si>
  <si>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</si>
  <si>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</si>
  <si>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</si>
  <si>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</si>
  <si>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</si>
  <si>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</si>
  <si>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</si>
  <si>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</si>
  <si>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</si>
  <si>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</si>
  <si>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</si>
  <si>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</si>
  <si>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</si>
  <si>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</si>
  <si>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</si>
  <si>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</si>
  <si>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</si>
  <si>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</si>
  <si>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</si>
  <si>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</si>
  <si>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</si>
  <si>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</si>
  <si>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</si>
  <si>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</si>
  <si>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</si>
  <si>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</si>
  <si>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</si>
  <si>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</si>
  <si>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</si>
  <si>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</si>
  <si>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</si>
  <si>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</si>
  <si>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</si>
  <si>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</si>
  <si>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</si>
  <si>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</si>
  <si>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</si>
  <si>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</si>
  <si>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</si>
  <si>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</si>
  <si>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</si>
  <si>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</si>
  <si>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</si>
  <si>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</si>
  <si>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</si>
  <si>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</si>
  <si>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</si>
  <si>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</si>
  <si>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</si>
  <si>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</si>
  <si>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</si>
  <si>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</si>
  <si>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</si>
  <si>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</si>
  <si>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</si>
  <si>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</si>
  <si>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</si>
  <si>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</si>
  <si>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</si>
  <si>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</si>
  <si>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</si>
  <si>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</si>
  <si>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</si>
  <si>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</si>
  <si>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</si>
  <si>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</si>
  <si>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</si>
  <si>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</si>
  <si>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</si>
  <si>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</si>
  <si>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</si>
  <si>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</si>
  <si>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</si>
  <si>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</si>
  <si>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</si>
  <si>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</si>
  <si>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</si>
  <si>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</si>
  <si>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</si>
  <si>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</si>
  <si>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</si>
  <si>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</si>
  <si>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</si>
  <si>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</si>
  <si>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</si>
  <si>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</si>
  <si>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</si>
  <si>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</si>
  <si>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</si>
  <si>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</si>
  <si>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</si>
  <si>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</si>
  <si>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</si>
  <si>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</si>
  <si>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</si>
  <si>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</si>
  <si>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</si>
  <si>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</si>
  <si>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</si>
  <si>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</si>
  <si>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</si>
  <si>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</si>
  <si>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</si>
  <si>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</si>
  <si>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</si>
  <si>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</si>
  <si>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</si>
  <si>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</si>
  <si>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</si>
  <si>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</si>
  <si>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</si>
  <si>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</si>
  <si>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</si>
  <si>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</si>
  <si>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</si>
  <si>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</si>
  <si>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</si>
  <si>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</si>
  <si>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</si>
  <si>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</si>
  <si>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</si>
  <si>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</si>
  <si>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</si>
  <si>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</si>
  <si>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</si>
  <si>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</si>
  <si>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</si>
  <si>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</si>
  <si>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</si>
  <si>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</si>
  <si>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</si>
  <si>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</si>
  <si>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</si>
  <si>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</si>
  <si>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</si>
  <si>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</si>
  <si>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</si>
  <si>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</si>
  <si>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</si>
  <si>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</si>
  <si>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</si>
  <si>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</si>
  <si>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</si>
  <si>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</si>
  <si>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</si>
  <si>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</si>
  <si>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</si>
  <si>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</si>
  <si>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</si>
  <si>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</si>
  <si>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</si>
  <si>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</si>
  <si>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</si>
  <si>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</si>
  <si>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</si>
  <si>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</si>
  <si>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</si>
  <si>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</si>
  <si>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</si>
  <si>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</si>
  <si>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</si>
  <si>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</si>
  <si>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</si>
  <si>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</si>
  <si>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</si>
  <si>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</si>
  <si>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</si>
  <si>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</si>
  <si>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</si>
  <si>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</si>
  <si>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</si>
  <si>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</si>
  <si>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</si>
  <si>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</si>
  <si>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</si>
  <si>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</si>
  <si>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</si>
  <si>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</si>
  <si>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</si>
  <si>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</si>
  <si>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</si>
  <si>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</si>
  <si>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</si>
  <si>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</si>
  <si>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</si>
  <si>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</si>
  <si>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</si>
  <si>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</si>
  <si>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</si>
  <si>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</si>
  <si>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</si>
  <si>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</si>
  <si>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</si>
  <si>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</si>
  <si>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</si>
  <si>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</si>
  <si>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</si>
  <si>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</si>
  <si>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</si>
  <si>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</si>
  <si>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</si>
  <si>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</si>
  <si>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</si>
  <si>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</si>
  <si>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</si>
  <si>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</si>
  <si>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</si>
  <si>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</si>
  <si>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</si>
  <si>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</si>
  <si>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</si>
  <si>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</si>
  <si>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</si>
  <si>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</si>
  <si>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</si>
  <si>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</si>
  <si>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</si>
  <si>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</si>
  <si>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</si>
  <si>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</si>
  <si>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</si>
  <si>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</si>
  <si>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</si>
  <si>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</si>
  <si>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</si>
  <si>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</si>
  <si>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</si>
  <si>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</si>
  <si>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</si>
  <si>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</si>
  <si>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</si>
  <si>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</si>
  <si>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</si>
  <si>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</si>
  <si>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</si>
  <si>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簡易水道特別会計</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</si>
  <si>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</si>
  <si>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</si>
  <si>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</si>
  <si>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</si>
  <si>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</si>
  <si>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</si>
  <si>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</si>
  <si>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</si>
  <si>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</si>
  <si>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</si>
  <si>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</si>
  <si>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</si>
  <si>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</si>
  <si>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</si>
  <si>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</si>
  <si>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</si>
  <si>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</si>
  <si>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</si>
  <si>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</si>
  <si>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</si>
  <si>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</si>
  <si>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</si>
  <si>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</si>
  <si>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</si>
  <si>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</si>
  <si>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</si>
  <si>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</si>
  <si>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</si>
  <si>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</si>
  <si>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</si>
  <si>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</si>
  <si>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</si>
  <si>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</si>
  <si>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</si>
  <si>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</si>
  <si>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</si>
  <si>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</si>
  <si>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</si>
  <si>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</si>
  <si>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</si>
  <si>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</si>
  <si>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</si>
  <si>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</si>
  <si>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</si>
  <si>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</si>
  <si>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</si>
  <si>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</si>
  <si>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</si>
  <si>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</si>
  <si>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</si>
  <si>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</si>
  <si>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</si>
  <si>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</si>
  <si>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</si>
  <si>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</si>
  <si>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</si>
  <si>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</si>
  <si>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</si>
  <si>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</si>
  <si>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</si>
  <si>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</si>
  <si>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</si>
  <si>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</si>
  <si>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</si>
  <si>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</si>
  <si>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</si>
  <si>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</si>
  <si>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</si>
  <si>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</si>
  <si>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</si>
  <si>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</si>
  <si>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</si>
  <si>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</si>
  <si>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</si>
  <si>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</si>
  <si>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</si>
  <si>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</si>
  <si>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</si>
  <si>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</si>
  <si>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</si>
  <si>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</si>
  <si>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</si>
  <si>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</si>
  <si>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</si>
  <si>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</si>
  <si>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</si>
  <si>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</si>
  <si>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</si>
  <si>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</si>
  <si>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</si>
  <si>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</si>
  <si>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</si>
  <si>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</si>
  <si>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</si>
  <si>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</si>
  <si>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</si>
  <si>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</si>
  <si>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</si>
  <si>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</si>
  <si>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</si>
  <si>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</si>
  <si>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</si>
  <si>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</si>
  <si>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</si>
  <si>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</si>
  <si>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</si>
  <si>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</si>
  <si>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</si>
  <si>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</si>
  <si>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</si>
  <si>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</si>
  <si>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</si>
  <si>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</si>
  <si>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</si>
  <si>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</si>
  <si>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</si>
  <si>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</si>
  <si>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</si>
  <si>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</si>
  <si>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</si>
  <si>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</si>
  <si>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</si>
  <si>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</si>
  <si>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</si>
  <si>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</si>
  <si>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</si>
  <si>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</si>
  <si>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</si>
  <si>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</si>
  <si>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</si>
  <si>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</si>
  <si>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</si>
  <si>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</si>
  <si>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</si>
  <si>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</si>
  <si>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</si>
  <si>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</si>
  <si>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</si>
  <si>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</si>
  <si>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</si>
  <si>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</si>
  <si>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</si>
  <si>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</si>
  <si>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</si>
  <si>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</si>
  <si>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</si>
  <si>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</si>
  <si>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</si>
  <si>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</si>
  <si>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</si>
  <si>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</si>
  <si>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</si>
  <si>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</si>
  <si>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</si>
  <si>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</si>
  <si>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</si>
  <si>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</si>
  <si>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</si>
  <si>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9.96</t>
  </si>
  <si>
    <t>▲ 4.14</t>
  </si>
  <si>
    <t>▲ 2.39</t>
  </si>
  <si>
    <t>▲ 2.14</t>
  </si>
  <si>
    <t>▲ 0.72</t>
  </si>
  <si>
    <t>病院事業会計</t>
  </si>
  <si>
    <t>一般会計</t>
  </si>
  <si>
    <t>簡易水道特別会計</t>
  </si>
  <si>
    <t>国民健康保険特別会計</t>
  </si>
  <si>
    <t>下水道特別会計</t>
  </si>
  <si>
    <t>後期高齢者医療事業特別会計</t>
  </si>
  <si>
    <t>公共用地先行取得等事業特別会計</t>
  </si>
  <si>
    <t>奨学資金特別会計</t>
  </si>
  <si>
    <t>その他会計（赤字）</t>
  </si>
  <si>
    <t>その他会計（黒字）</t>
  </si>
  <si>
    <t>（百万円）</t>
    <phoneticPr fontId="5"/>
  </si>
  <si>
    <t>H30</t>
    <phoneticPr fontId="5"/>
  </si>
  <si>
    <t>R01</t>
    <phoneticPr fontId="5"/>
  </si>
  <si>
    <t>R02</t>
    <phoneticPr fontId="5"/>
  </si>
  <si>
    <t>R03</t>
    <phoneticPr fontId="5"/>
  </si>
  <si>
    <t>R04</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</si>
  <si>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</si>
  <si>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</si>
  <si>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将来負担比率は前年に続いて―(バー)表示となっている。有形固定資産減価償却率については、比較的新しい施設が多いため、類似団体内平均値よりも低い傾向にある。</t>
    <rPh sb="0" eb="2">
      <t>ショウライ</t>
    </rPh>
    <rPh sb="2" eb="4">
      <t>フタン</t>
    </rPh>
    <rPh sb="4" eb="6">
      <t>ヒリツ</t>
    </rPh>
    <rPh sb="7" eb="9">
      <t>ゼンネン</t>
    </rPh>
    <rPh sb="10" eb="11">
      <t>ツヅ</t>
    </rPh>
    <rPh sb="18" eb="20">
      <t>ヒョウジ</t>
    </rPh>
    <rPh sb="27" eb="29">
      <t>ユウケイ</t>
    </rPh>
    <rPh sb="29" eb="31">
      <t>コテイ</t>
    </rPh>
    <rPh sb="31" eb="33">
      <t>シサン</t>
    </rPh>
    <rPh sb="33" eb="35">
      <t>ゲンカ</t>
    </rPh>
    <rPh sb="35" eb="37">
      <t>ショウキャク</t>
    </rPh>
    <rPh sb="37" eb="38">
      <t>リツ</t>
    </rPh>
    <rPh sb="44" eb="46">
      <t>ヒカク</t>
    </rPh>
    <rPh sb="46" eb="47">
      <t>テキ</t>
    </rPh>
    <rPh sb="47" eb="48">
      <t>アタラ</t>
    </rPh>
    <rPh sb="50" eb="52">
      <t>シセツ</t>
    </rPh>
    <rPh sb="53" eb="54">
      <t>オオ</t>
    </rPh>
    <rPh sb="58" eb="60">
      <t>ルイジ</t>
    </rPh>
    <rPh sb="60" eb="62">
      <t>ダンタイ</t>
    </rPh>
    <rPh sb="62" eb="63">
      <t>ナイ</t>
    </rPh>
    <rPh sb="63" eb="66">
      <t>ヘイキンチ</t>
    </rPh>
    <rPh sb="69" eb="70">
      <t>ヒク</t>
    </rPh>
    <rPh sb="71" eb="73">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</si>
  <si>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</si>
  <si>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</si>
  <si>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</si>
  <si>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</si>
  <si>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</si>
  <si>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</si>
  <si>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Ｈ３０とＲ１の将来負担比率については、武道館建設、屋内グラウンド建設、舟川桜並木整備、ヒスイ海岸周辺整備事業などの大型事業が集中したことで、地方債の残高が増えたことが要因である。新規起債発行の抑制により、Ｒ２からは将来負担比率・実質公債費比率ともに減少し、Ｒ３はさらに改善したが、地方債の償還はＲ５にピークを迎え、Ｒ8から不動堂周辺施設再生構想整備事業等の大型事業の償還も始まることから、実質公債費比率は、数年高止まりすると見込んでいる。財政シミュレーションを重ねながら、できるだけ将来への負担が少なくなるよう、公債費の適正化に取り組んでいく。</t>
    <rPh sb="162" eb="165">
      <t>フドウドウ</t>
    </rPh>
    <rPh sb="165" eb="167">
      <t>シュウヘン</t>
    </rPh>
    <rPh sb="167" eb="169">
      <t>シセツ</t>
    </rPh>
    <rPh sb="169" eb="171">
      <t>サイセイ</t>
    </rPh>
    <rPh sb="171" eb="173">
      <t>コウソウ</t>
    </rPh>
    <rPh sb="173" eb="175">
      <t>セイビ</t>
    </rPh>
    <rPh sb="175" eb="177">
      <t>ジギョウ</t>
    </rPh>
    <rPh sb="177" eb="178">
      <t>ナド</t>
    </rPh>
    <rPh sb="179" eb="181">
      <t>オオガタ</t>
    </rPh>
    <rPh sb="181" eb="183">
      <t>ジギョウ</t>
    </rPh>
    <rPh sb="184" eb="186">
      <t>ショウカン</t>
    </rPh>
    <rPh sb="187" eb="188">
      <t>ハジ</t>
    </rPh>
    <rPh sb="204" eb="206">
      <t>スウネン</t>
    </rPh>
    <rPh sb="206" eb="208">
      <t>タカド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</si>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</sst>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948D-42E8-B53E-B29EA2D2B9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166909</c:v>
                </c:pt>
                <c:pt idx="1">
                  <c:v>77696</c:v>
                </c:pt>
                <c:pt idx="2">
                  <c:v>94701</c:v>
                </c:pt>
                <c:pt idx="3">
                  <c:v>51428</c:v>
                </c:pt>
                <c:pt idx="4">
                  <c:v>112210</c:v>
                </c:pt>
              </c:numCache>
            </c:numRef>
          </c:val>
          <c:smooth val="0"/>
          <c:extLst>
            <c:ext xmlns:c16="http://schemas.microsoft.com/office/drawing/2014/chart" uri="{C3380CC4-5D6E-409C-BE32-E72D297353CC}">
              <c16:uniqueId val="{00000001-948D-42E8-B53E-B29EA2D2B9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9.19</c:v>
                </c:pt>
                <c:pt idx="1">
                  <c:v>8.4600000000000009</c:v>
                </c:pt>
                <c:pt idx="2">
                  <c:v>6.9</c:v>
                </c:pt>
                <c:pt idx="3">
                  <c:v>4.55</c:v>
                </c:pt>
                <c:pt idx="4">
                  <c:v>4.6100000000000003</c:v>
                </c:pt>
              </c:numCache>
            </c:numRef>
          </c:val>
          <c:extLst>
            <c:ext xmlns:c16="http://schemas.microsoft.com/office/drawing/2014/chart" uri="{C3380CC4-5D6E-409C-BE32-E72D297353CC}">
              <c16:uniqueId val="{00000000-C6BF-4948-8922-74948F306E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34.42</c:v>
                </c:pt>
                <c:pt idx="1">
                  <c:v>30.43</c:v>
                </c:pt>
                <c:pt idx="2">
                  <c:v>27.98</c:v>
                </c:pt>
                <c:pt idx="3">
                  <c:v>26.22</c:v>
                </c:pt>
                <c:pt idx="4">
                  <c:v>27.06</c:v>
                </c:pt>
              </c:numCache>
            </c:numRef>
          </c:val>
          <c:extLst>
            <c:ext xmlns:c16="http://schemas.microsoft.com/office/drawing/2014/chart" uri="{C3380CC4-5D6E-409C-BE32-E72D297353CC}">
              <c16:uniqueId val="{00000001-C6BF-4948-8922-74948F306E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-9.9600000000000009</c:v>
                </c:pt>
                <c:pt idx="1">
                  <c:v>-4.1399999999999997</c:v>
                </c:pt>
                <c:pt idx="2">
                  <c:v>-2.39</c:v>
                </c:pt>
                <c:pt idx="3">
                  <c:v>-2.14</c:v>
                </c:pt>
                <c:pt idx="4">
                  <c:v>-0.72</c:v>
                </c:pt>
              </c:numCache>
            </c:numRef>
          </c:val>
          <c:smooth val="0"/>
          <c:extLst>
            <c:ext xmlns:c16="http://schemas.microsoft.com/office/drawing/2014/chart" uri="{C3380CC4-5D6E-409C-BE32-E72D297353CC}">
              <c16:uniqueId val="{00000002-C6BF-4948-8922-74948F306E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8E-4247-B960-0B81776A52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8E-4247-B960-0B81776A5230}"/>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C8E-4247-B960-0B81776A5230}"/>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8E-4247-B960-0B81776A523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C8E-4247-B960-0B81776A5230}"/>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3.34</c:v>
                </c:pt>
                <c:pt idx="2">
                  <c:v>#N/A</c:v>
                </c:pt>
                <c:pt idx="3">
                  <c:v>0.16</c:v>
                </c:pt>
                <c:pt idx="4">
                  <c:v>#N/A</c:v>
                </c:pt>
                <c:pt idx="5">
                  <c:v>0.21</c:v>
                </c:pt>
                <c:pt idx="6">
                  <c:v>#N/A</c:v>
                </c:pt>
                <c:pt idx="7">
                  <c:v>0.2</c:v>
                </c:pt>
                <c:pt idx="8">
                  <c:v>#N/A</c:v>
                </c:pt>
                <c:pt idx="9">
                  <c:v>0.21</c:v>
                </c:pt>
              </c:numCache>
            </c:numRef>
          </c:val>
          <c:extLst>
            <c:ext xmlns:c16="http://schemas.microsoft.com/office/drawing/2014/chart" uri="{C3380CC4-5D6E-409C-BE32-E72D297353CC}">
              <c16:uniqueId val="{00000005-4C8E-4247-B960-0B81776A523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0.04</c:v>
                </c:pt>
                <c:pt idx="4">
                  <c:v>#N/A</c:v>
                </c:pt>
                <c:pt idx="5">
                  <c:v>0.32</c:v>
                </c:pt>
                <c:pt idx="6">
                  <c:v>#N/A</c:v>
                </c:pt>
                <c:pt idx="7">
                  <c:v>0.47</c:v>
                </c:pt>
                <c:pt idx="8">
                  <c:v>#N/A</c:v>
                </c:pt>
                <c:pt idx="9">
                  <c:v>0.28000000000000003</c:v>
                </c:pt>
              </c:numCache>
            </c:numRef>
          </c:val>
          <c:extLst>
            <c:ext xmlns:c16="http://schemas.microsoft.com/office/drawing/2014/chart" uri="{C3380CC4-5D6E-409C-BE32-E72D297353CC}">
              <c16:uniqueId val="{00000006-4C8E-4247-B960-0B81776A5230}"/>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0.37</c:v>
                </c:pt>
                <c:pt idx="2">
                  <c:v>#N/A</c:v>
                </c:pt>
                <c:pt idx="3">
                  <c:v>0.45</c:v>
                </c:pt>
                <c:pt idx="4">
                  <c:v>#N/A</c:v>
                </c:pt>
                <c:pt idx="5">
                  <c:v>0.4</c:v>
                </c:pt>
                <c:pt idx="6">
                  <c:v>#N/A</c:v>
                </c:pt>
                <c:pt idx="7">
                  <c:v>0.37</c:v>
                </c:pt>
                <c:pt idx="8">
                  <c:v>#N/A</c:v>
                </c:pt>
                <c:pt idx="9">
                  <c:v>0.38</c:v>
                </c:pt>
              </c:numCache>
            </c:numRef>
          </c:val>
          <c:extLst>
            <c:ext xmlns:c16="http://schemas.microsoft.com/office/drawing/2014/chart" uri="{C3380CC4-5D6E-409C-BE32-E72D297353CC}">
              <c16:uniqueId val="{00000007-4C8E-4247-B960-0B81776A52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9.18</c:v>
                </c:pt>
                <c:pt idx="2">
                  <c:v>#N/A</c:v>
                </c:pt>
                <c:pt idx="3">
                  <c:v>8.4600000000000009</c:v>
                </c:pt>
                <c:pt idx="4">
                  <c:v>#N/A</c:v>
                </c:pt>
                <c:pt idx="5">
                  <c:v>6.89</c:v>
                </c:pt>
                <c:pt idx="6">
                  <c:v>#N/A</c:v>
                </c:pt>
                <c:pt idx="7">
                  <c:v>4.55</c:v>
                </c:pt>
                <c:pt idx="8">
                  <c:v>#N/A</c:v>
                </c:pt>
                <c:pt idx="9">
                  <c:v>4.5999999999999996</c:v>
                </c:pt>
              </c:numCache>
            </c:numRef>
          </c:val>
          <c:extLst>
            <c:ext xmlns:c16="http://schemas.microsoft.com/office/drawing/2014/chart" uri="{C3380CC4-5D6E-409C-BE32-E72D297353CC}">
              <c16:uniqueId val="{00000008-4C8E-4247-B960-0B81776A523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12.63</c:v>
                </c:pt>
                <c:pt idx="2">
                  <c:v>#N/A</c:v>
                </c:pt>
                <c:pt idx="3">
                  <c:v>7.42</c:v>
                </c:pt>
                <c:pt idx="4">
                  <c:v>#N/A</c:v>
                </c:pt>
                <c:pt idx="5">
                  <c:v>4.03</c:v>
                </c:pt>
                <c:pt idx="6">
                  <c:v>#N/A</c:v>
                </c:pt>
                <c:pt idx="7">
                  <c:v>4.79</c:v>
                </c:pt>
                <c:pt idx="8">
                  <c:v>#N/A</c:v>
                </c:pt>
                <c:pt idx="9">
                  <c:v>9.26</c:v>
                </c:pt>
              </c:numCache>
            </c:numRef>
          </c:val>
          <c:extLst>
            <c:ext xmlns:c16="http://schemas.microsoft.com/office/drawing/2014/chart" uri="{C3380CC4-5D6E-409C-BE32-E72D297353CC}">
              <c16:uniqueId val="{00000009-4C8E-4247-B960-0B81776A52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1093</c:v>
                </c:pt>
                <c:pt idx="5">
                  <c:v>1149</c:v>
                </c:pt>
                <c:pt idx="8">
                  <c:v>1154</c:v>
                </c:pt>
                <c:pt idx="11">
                  <c:v>1160</c:v>
                </c:pt>
                <c:pt idx="14">
                  <c:v>1105</c:v>
                </c:pt>
              </c:numCache>
            </c:numRef>
          </c:val>
          <c:extLst>
            <c:ext xmlns:c16="http://schemas.microsoft.com/office/drawing/2014/chart" uri="{C3380CC4-5D6E-409C-BE32-E72D297353CC}">
              <c16:uniqueId val="{00000000-DCBD-4FB9-96CF-8FA34A2BFA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BD-4FB9-96CF-8FA34A2BFA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39</c:v>
                </c:pt>
                <c:pt idx="3">
                  <c:v>39</c:v>
                </c:pt>
                <c:pt idx="6">
                  <c:v>28</c:v>
                </c:pt>
                <c:pt idx="9">
                  <c:v>28</c:v>
                </c:pt>
                <c:pt idx="12">
                  <c:v>28</c:v>
                </c:pt>
              </c:numCache>
            </c:numRef>
          </c:val>
          <c:extLst>
            <c:ext xmlns:c16="http://schemas.microsoft.com/office/drawing/2014/chart" uri="{C3380CC4-5D6E-409C-BE32-E72D297353CC}">
              <c16:uniqueId val="{00000002-DCBD-4FB9-96CF-8FA34A2BFA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50</c:v>
                </c:pt>
                <c:pt idx="3">
                  <c:v>45</c:v>
                </c:pt>
                <c:pt idx="6">
                  <c:v>42</c:v>
                </c:pt>
                <c:pt idx="9">
                  <c:v>45</c:v>
                </c:pt>
                <c:pt idx="12">
                  <c:v>30</c:v>
                </c:pt>
              </c:numCache>
            </c:numRef>
          </c:val>
          <c:extLst>
            <c:ext xmlns:c16="http://schemas.microsoft.com/office/drawing/2014/chart" uri="{C3380CC4-5D6E-409C-BE32-E72D297353CC}">
              <c16:uniqueId val="{00000003-DCBD-4FB9-96CF-8FA34A2BFA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496</c:v>
                </c:pt>
                <c:pt idx="3">
                  <c:v>410</c:v>
                </c:pt>
                <c:pt idx="6">
                  <c:v>418</c:v>
                </c:pt>
                <c:pt idx="9">
                  <c:v>552</c:v>
                </c:pt>
                <c:pt idx="12">
                  <c:v>600</c:v>
                </c:pt>
              </c:numCache>
            </c:numRef>
          </c:val>
          <c:extLst>
            <c:ext xmlns:c16="http://schemas.microsoft.com/office/drawing/2014/chart" uri="{C3380CC4-5D6E-409C-BE32-E72D297353CC}">
              <c16:uniqueId val="{00000004-DCBD-4FB9-96CF-8FA34A2BFA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D-4FB9-96CF-8FA34A2BFA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BD-4FB9-96CF-8FA34A2BFA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1044</c:v>
                </c:pt>
                <c:pt idx="3">
                  <c:v>1062</c:v>
                </c:pt>
                <c:pt idx="6">
                  <c:v>1042</c:v>
                </c:pt>
                <c:pt idx="9">
                  <c:v>986</c:v>
                </c:pt>
                <c:pt idx="12">
                  <c:v>1001</c:v>
                </c:pt>
              </c:numCache>
            </c:numRef>
          </c:val>
          <c:extLst>
            <c:ext xmlns:c16="http://schemas.microsoft.com/office/drawing/2014/chart" uri="{C3380CC4-5D6E-409C-BE32-E72D297353CC}">
              <c16:uniqueId val="{00000007-DCBD-4FB9-96CF-8FA34A2BFA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536</c:v>
                </c:pt>
                <c:pt idx="2">
                  <c:v>#N/A</c:v>
                </c:pt>
                <c:pt idx="3">
                  <c:v>#N/A</c:v>
                </c:pt>
                <c:pt idx="4">
                  <c:v>407</c:v>
                </c:pt>
                <c:pt idx="5">
                  <c:v>#N/A</c:v>
                </c:pt>
                <c:pt idx="6">
                  <c:v>#N/A</c:v>
                </c:pt>
                <c:pt idx="7">
                  <c:v>376</c:v>
                </c:pt>
                <c:pt idx="8">
                  <c:v>#N/A</c:v>
                </c:pt>
                <c:pt idx="9">
                  <c:v>#N/A</c:v>
                </c:pt>
                <c:pt idx="10">
                  <c:v>451</c:v>
                </c:pt>
                <c:pt idx="11">
                  <c:v>#N/A</c:v>
                </c:pt>
                <c:pt idx="12">
                  <c:v>#N/A</c:v>
                </c:pt>
                <c:pt idx="13">
                  <c:v>554</c:v>
                </c:pt>
                <c:pt idx="14">
                  <c:v>#N/A</c:v>
                </c:pt>
              </c:numCache>
            </c:numRef>
          </c:val>
          <c:smooth val="0"/>
          <c:extLst>
            <c:ext xmlns:c16="http://schemas.microsoft.com/office/drawing/2014/chart" uri="{C3380CC4-5D6E-409C-BE32-E72D297353CC}">
              <c16:uniqueId val="{00000008-DCBD-4FB9-96CF-8FA34A2BFA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12537</c:v>
                </c:pt>
                <c:pt idx="5">
                  <c:v>12690</c:v>
                </c:pt>
                <c:pt idx="8">
                  <c:v>12478</c:v>
                </c:pt>
                <c:pt idx="11">
                  <c:v>12090</c:v>
                </c:pt>
                <c:pt idx="14">
                  <c:v>11531</c:v>
                </c:pt>
              </c:numCache>
            </c:numRef>
          </c:val>
          <c:extLst>
            <c:ext xmlns:c16="http://schemas.microsoft.com/office/drawing/2014/chart" uri="{C3380CC4-5D6E-409C-BE32-E72D297353CC}">
              <c16:uniqueId val="{00000000-77B6-4261-9D68-EFBE579D36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7B6-4261-9D68-EFBE579D36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6095</c:v>
                </c:pt>
                <c:pt idx="5">
                  <c:v>5497</c:v>
                </c:pt>
                <c:pt idx="8">
                  <c:v>5881</c:v>
                </c:pt>
                <c:pt idx="11">
                  <c:v>6648</c:v>
                </c:pt>
                <c:pt idx="14">
                  <c:v>6611</c:v>
                </c:pt>
              </c:numCache>
            </c:numRef>
          </c:val>
          <c:extLst>
            <c:ext xmlns:c16="http://schemas.microsoft.com/office/drawing/2014/chart" uri="{C3380CC4-5D6E-409C-BE32-E72D297353CC}">
              <c16:uniqueId val="{00000002-77B6-4261-9D68-EFBE579D36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6-4261-9D68-EFBE579D36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B6-4261-9D68-EFBE579D36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6-4261-9D68-EFBE579D36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654</c:v>
                </c:pt>
                <c:pt idx="3">
                  <c:v>760</c:v>
                </c:pt>
                <c:pt idx="6">
                  <c:v>565</c:v>
                </c:pt>
                <c:pt idx="9">
                  <c:v>536</c:v>
                </c:pt>
                <c:pt idx="12">
                  <c:v>581</c:v>
                </c:pt>
              </c:numCache>
            </c:numRef>
          </c:val>
          <c:extLst>
            <c:ext xmlns:c16="http://schemas.microsoft.com/office/drawing/2014/chart" uri="{C3380CC4-5D6E-409C-BE32-E72D297353CC}">
              <c16:uniqueId val="{00000006-77B6-4261-9D68-EFBE579D36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352</c:v>
                </c:pt>
                <c:pt idx="3">
                  <c:v>305</c:v>
                </c:pt>
                <c:pt idx="6">
                  <c:v>261</c:v>
                </c:pt>
                <c:pt idx="9">
                  <c:v>234</c:v>
                </c:pt>
                <c:pt idx="12">
                  <c:v>171</c:v>
                </c:pt>
              </c:numCache>
            </c:numRef>
          </c:val>
          <c:extLst>
            <c:ext xmlns:c16="http://schemas.microsoft.com/office/drawing/2014/chart" uri="{C3380CC4-5D6E-409C-BE32-E72D297353CC}">
              <c16:uniqueId val="{00000007-77B6-4261-9D68-EFBE579D36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8211</c:v>
                </c:pt>
                <c:pt idx="3">
                  <c:v>7834</c:v>
                </c:pt>
                <c:pt idx="6">
                  <c:v>7588</c:v>
                </c:pt>
                <c:pt idx="9">
                  <c:v>6723</c:v>
                </c:pt>
                <c:pt idx="12">
                  <c:v>6915</c:v>
                </c:pt>
              </c:numCache>
            </c:numRef>
          </c:val>
          <c:extLst>
            <c:ext xmlns:c16="http://schemas.microsoft.com/office/drawing/2014/chart" uri="{C3380CC4-5D6E-409C-BE32-E72D297353CC}">
              <c16:uniqueId val="{00000008-77B6-4261-9D68-EFBE579D36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294</c:v>
                </c:pt>
                <c:pt idx="3">
                  <c:v>255</c:v>
                </c:pt>
                <c:pt idx="6">
                  <c:v>227</c:v>
                </c:pt>
                <c:pt idx="9">
                  <c:v>199</c:v>
                </c:pt>
                <c:pt idx="12">
                  <c:v>172</c:v>
                </c:pt>
              </c:numCache>
            </c:numRef>
          </c:val>
          <c:extLst>
            <c:ext xmlns:c16="http://schemas.microsoft.com/office/drawing/2014/chart" uri="{C3380CC4-5D6E-409C-BE32-E72D297353CC}">
              <c16:uniqueId val="{00000009-77B6-4261-9D68-EFBE579D36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10389</c:v>
                </c:pt>
                <c:pt idx="3">
                  <c:v>9841</c:v>
                </c:pt>
                <c:pt idx="6">
                  <c:v>9689</c:v>
                </c:pt>
                <c:pt idx="9">
                  <c:v>9312</c:v>
                </c:pt>
                <c:pt idx="12">
                  <c:v>9013</c:v>
                </c:pt>
              </c:numCache>
            </c:numRef>
          </c:val>
          <c:extLst>
            <c:ext xmlns:c16="http://schemas.microsoft.com/office/drawing/2014/chart" uri="{C3380CC4-5D6E-409C-BE32-E72D297353CC}">
              <c16:uniqueId val="{0000000A-77B6-4261-9D68-EFBE579D36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1268</c:v>
                </c:pt>
                <c:pt idx="2">
                  <c:v>#N/A</c:v>
                </c:pt>
                <c:pt idx="3">
                  <c:v>#N/A</c:v>
                </c:pt>
                <c:pt idx="4">
                  <c:v>808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B6-4261-9D68-EFBE579D36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1430</c:v>
                </c:pt>
                <c:pt idx="1">
                  <c:v>1419</c:v>
                </c:pt>
                <c:pt idx="2">
                  <c:v>1392</c:v>
                </c:pt>
              </c:numCache>
            </c:numRef>
          </c:val>
          <c:extLst>
            <c:ext xmlns:c16="http://schemas.microsoft.com/office/drawing/2014/chart" uri="{C3380CC4-5D6E-409C-BE32-E72D297353CC}">
              <c16:uniqueId val="{00000000-5F31-4C22-87E6-08A6ABC424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1404</c:v>
                </c:pt>
                <c:pt idx="1">
                  <c:v>1420</c:v>
                </c:pt>
                <c:pt idx="2">
                  <c:v>1303</c:v>
                </c:pt>
              </c:numCache>
            </c:numRef>
          </c:val>
          <c:extLst>
            <c:ext xmlns:c16="http://schemas.microsoft.com/office/drawing/2014/chart" uri="{C3380CC4-5D6E-409C-BE32-E72D297353CC}">
              <c16:uniqueId val="{00000001-5F31-4C22-87E6-08A6ABC424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2884</c:v>
                </c:pt>
                <c:pt idx="1">
                  <c:v>3645</c:v>
                </c:pt>
                <c:pt idx="2">
                  <c:v>3691</c:v>
                </c:pt>
              </c:numCache>
            </c:numRef>
          </c:val>
          <c:extLst>
            <c:ext xmlns:c16="http://schemas.microsoft.com/office/drawing/2014/chart" uri="{C3380CC4-5D6E-409C-BE32-E72D297353CC}">
              <c16:uniqueId val="{00000002-5F31-4C22-87E6-08A6ABC424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{549DEF04-B961-4002-A22C-BEE37178B706}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65-4575-B55B-06FACAF8C7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{DA85E8F5-F602-4D5D-BE61-E443C5B1DDA6}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65-4575-B55B-06FACAF8C7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{16FC3E18-C419-4A5B-968A-CF337FE38EB4}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65-4575-B55B-06FACAF8C7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{66E8E6FE-5EA3-406C-B936-71645BA2B683}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65-4575-B55B-06FACAF8C7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{F15945A3-2E36-4602-AFFA-D85D9D4FC459}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65-4575-B55B-06FACAF8C79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{6DAE4025-21DD-47E4-9DEA-233C88FA81F3}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65-4575-B55B-06FACAF8C79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{2539DA89-D7FD-4375-BE59-A99CDA9189F5}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65-4575-B55B-06FACAF8C79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{D38D64CA-BB4E-497E-9DB3-820D37331536}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65-4575-B55B-06FACAF8C79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{E5F4F450-597F-4B05-BA11-1C0ECE66BBAD}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65-4575-B55B-06FACAF8C7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49.7</c:v>
                </c:pt>
                <c:pt idx="16">
                  <c:v>51.1</c:v>
                </c:pt>
                <c:pt idx="24">
                  <c:v>53.1</c:v>
                </c:pt>
                <c:pt idx="32">
                  <c:v>54.6</c:v>
                </c:pt>
              </c:numCache>
            </c:numRef>
          </c:xVal>
          <c:yVal>
            <c:numRef>
              <c:f>公会計指標分析・財政指標組合せ分析表!$BP$51:$DC$51</c:f>
              <c:numCache>
                <c:formatCode>#,##0.0;"▲ "#,##0.0</c:formatCode>
                <c:ptCount val="40"/>
                <c:pt idx="0">
                  <c:v>33.9</c:v>
                </c:pt>
                <c:pt idx="8">
                  <c:v>21.5</c:v>
                </c:pt>
              </c:numCache>
            </c:numRef>
          </c:yVal>
          <c:smooth val="0"/>
          <c:extLst>
            <c:ext xmlns:c16="http://schemas.microsoft.com/office/drawing/2014/chart" uri="{C3380CC4-5D6E-409C-BE32-E72D297353CC}">
              <c16:uniqueId val="{00000009-6D65-4575-B55B-06FACAF8C7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3624270933130995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{64238AA8-2199-4CDD-962F-517449E617F6}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65-4575-B55B-06FACAF8C7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{F9416959-1FE7-4C1B-BCCC-1FD3DCB6BB3A}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65-4575-B55B-06FACAF8C7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{2E8D34CC-98DF-452E-99D2-D19C93EC4355}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65-4575-B55B-06FACAF8C7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{EF1A52E6-51EF-45B3-8B0A-9616B5F15D3B}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65-4575-B55B-06FACAF8C7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{ECC3A6F9-8C82-4532-81D1-3824FD40F251}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65-4575-B55B-06FACAF8C79D}"/>
                </c:ext>
              </c:extLst>
            </c:dLbl>
            <c:dLbl>
              <c:idx val="8"/>
              <c:layout>
                <c:manualLayout>
                  <c:x val="0"/>
                  <c:y val="1.167643729056922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{B70149D9-5044-46D8-A9EA-26CA47B66B3B}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65-4575-B55B-06FACAF8C79D}"/>
                </c:ext>
              </c:extLst>
            </c:dLbl>
            <c:dLbl>
              <c:idx val="16"/>
              <c:layout>
                <c:manualLayout>
                  <c:x val="0"/>
                  <c:y val="1.194747841173455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{676BD468-D10F-451D-A673-687941D1511D}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65-4575-B55B-06FACAF8C79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{310905ED-3CB0-4842-8049-257034F06927}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65-4575-B55B-06FACAF8C79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{FA2DBD4F-252C-4D75-BACD-7F7FD2B29E60}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65-4575-B55B-06FACAF8C7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6D65-4575-B55B-06FACAF8C79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{B0AEEED4-E47C-4427-8887-1D207184D952}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C6E-4E25-B440-5C4D08BFEA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{DF632B44-6C29-4E73-A9EC-EEBA1AD9C0B0}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6E-4E25-B440-5C4D08BFEA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{74180017-2141-4C19-B0C8-6EC39D6847B1}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6E-4E25-B440-5C4D08BFEA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{A4B56E50-13A9-4E3E-B7D3-630F26CA8F67}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6E-4E25-B440-5C4D08BFEA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{E95EE36C-B4D7-44F0-935D-ABB7E65BC656}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6E-4E25-B440-5C4D08BFEA0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{488B922A-70DD-4261-91AD-CA6B168F6178}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C6E-4E25-B440-5C4D08BFEA0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{0BCCCF4D-7993-47EB-BC4B-01EEED5A2314}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C6E-4E25-B440-5C4D08BFEA0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{6E46592D-7204-446A-8CCD-B70D8124C88A}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C6E-4E25-B440-5C4D08BFEA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{BA963648-21BF-447B-904B-7E1F6073FBFE}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C6E-4E25-B440-5C4D08BFEA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12.8</c:v>
                </c:pt>
                <c:pt idx="16">
                  <c:v>11.5</c:v>
                </c:pt>
                <c:pt idx="24">
                  <c:v>10.3</c:v>
                </c:pt>
                <c:pt idx="32">
                  <c:v>11.2</c:v>
                </c:pt>
              </c:numCache>
            </c:numRef>
          </c:xVal>
          <c:yVal>
            <c:numRef>
              <c:f>公会計指標分析・財政指標組合せ分析表!$BP$73:$DC$73</c:f>
              <c:numCache>
                <c:formatCode>#,##0.0;"▲ "#,##0.0</c:formatCode>
                <c:ptCount val="40"/>
                <c:pt idx="0">
                  <c:v>33.9</c:v>
                </c:pt>
                <c:pt idx="8">
                  <c:v>21.5</c:v>
                </c:pt>
              </c:numCache>
            </c:numRef>
          </c:yVal>
          <c:smooth val="0"/>
          <c:extLst>
            <c:ext xmlns:c16="http://schemas.microsoft.com/office/drawing/2014/chart" uri="{C3380CC4-5D6E-409C-BE32-E72D297353CC}">
              <c16:uniqueId val="{00000009-EC6E-4E25-B440-5C4D08BFEA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1415665518420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{9BFA4F5F-E89D-4E01-90C9-5729A0C4C23E}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C6E-4E25-B440-5C4D08BFEA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{1EFE2141-2E58-40A2-9C50-CAC6B4F80344}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6E-4E25-B440-5C4D08BFEA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{C9EA021A-968C-404A-AD17-5DEFDCA9CAB6}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6E-4E25-B440-5C4D08BFEA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{CE20EFED-DB10-4769-A99B-78E2CD2D0503}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6E-4E25-B440-5C4D08BFEA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{402834CA-1D88-4208-AC90-2FD6A9504A5B}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6E-4E25-B440-5C4D08BFEA02}"/>
                </c:ext>
              </c:extLst>
            </c:dLbl>
            <c:dLbl>
              <c:idx val="8"/>
              <c:layout>
                <c:manualLayout>
                  <c:x val="0"/>
                  <c:y val="1.814156655184192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{1EA0BFE1-E1F7-4FA3-9D17-B92E37AB0BAB}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C6E-4E25-B440-5C4D08BFEA0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{EA4ABA11-BFD0-4481-A16E-B7FFEF4EF9E7}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C6E-4E25-B440-5C4D08BFEA0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{DC55B0CD-8F7C-4181-ACB0-CB58715BDBA9}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C6E-4E25-B440-5C4D08BFEA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{9B1861FD-419D-4773-A675-97BB627BB336}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C6E-4E25-B440-5C4D08BFEA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EC6E-4E25-B440-5C4D08BFEA02}"/>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165629</xdr:rowOff>
    </xdr:to>
    <xdr:cxnSp macro="">
      <xdr:nvCxnSpPr>
        <xdr:cNvPr id="72" name="直線コネクタ 71"/>
        <xdr:cNvCxnSpPr/>
      </xdr:nvCxnSpPr>
      <xdr:spPr>
        <a:xfrm>
          <a:off x="4114800" y="75279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145521</xdr:rowOff>
    </xdr:from>
    <xdr:to>
      <xdr:col>19</xdr:col>
      <xdr:colOff>133350</xdr:colOff>
      <xdr:row>43</xdr:row>
      <xdr:rowOff>155575</xdr:rowOff>
    </xdr:to>
    <xdr:cxnSp macro="">
      <xdr:nvCxnSpPr>
        <xdr:cNvPr id="75" name="直線コネクタ 74"/>
        <xdr:cNvCxnSpPr/>
      </xdr:nvCxnSpPr>
      <xdr:spPr>
        <a:xfrm>
          <a:off x="3225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145521</xdr:rowOff>
    </xdr:to>
    <xdr:cxnSp macro="">
      <xdr:nvCxnSpPr>
        <xdr:cNvPr id="78" name="直線コネクタ 77"/>
        <xdr:cNvCxnSpPr/>
      </xdr:nvCxnSpPr>
      <xdr:spPr>
        <a:xfrm>
          <a:off x="2336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81" name="直線コネクタ 80"/>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94721</xdr:rowOff>
    </xdr:from>
    <xdr:to>
      <xdr:col>15</xdr:col>
      <xdr:colOff>133350</xdr:colOff>
      <xdr:row>44</xdr:row>
      <xdr:rowOff>24871</xdr:rowOff>
    </xdr:to>
    <xdr:sp macro="" textlink="">
      <xdr:nvSpPr>
        <xdr:cNvPr id="95" name="楕円 94"/>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9648</xdr:rowOff>
    </xdr:from>
    <xdr:ext cx="762000" cy="259045"/>
    <xdr:sp macro="" textlink="">
      <xdr:nvSpPr>
        <xdr:cNvPr id="96" name="テキスト ボックス 95"/>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64</xdr:row>
      <xdr:rowOff>58674</xdr:rowOff>
    </xdr:to>
    <xdr:cxnSp macro="">
      <xdr:nvCxnSpPr>
        <xdr:cNvPr id="133" name="直線コネクタ 132"/>
        <xdr:cNvCxnSpPr/>
      </xdr:nvCxnSpPr>
      <xdr:spPr>
        <a:xfrm>
          <a:off x="4114800" y="10708132"/>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64</xdr:row>
      <xdr:rowOff>82804</xdr:rowOff>
    </xdr:to>
    <xdr:cxnSp macro="">
      <xdr:nvCxnSpPr>
        <xdr:cNvPr id="136" name="直線コネクタ 135"/>
        <xdr:cNvCxnSpPr/>
      </xdr:nvCxnSpPr>
      <xdr:spPr>
        <a:xfrm flipV="1">
          <a:off x="3225800" y="1070813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109220</xdr:rowOff>
    </xdr:to>
    <xdr:cxnSp macro="">
      <xdr:nvCxnSpPr>
        <xdr:cNvPr id="139" name="直線コネクタ 138"/>
        <xdr:cNvCxnSpPr/>
      </xdr:nvCxnSpPr>
      <xdr:spPr>
        <a:xfrm flipV="1">
          <a:off x="2336800" y="110556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128524</xdr:rowOff>
    </xdr:to>
    <xdr:cxnSp macro="">
      <xdr:nvCxnSpPr>
        <xdr:cNvPr id="142" name="直線コネクタ 141"/>
        <xdr:cNvCxnSpPr/>
      </xdr:nvCxnSpPr>
      <xdr:spPr>
        <a:xfrm flipV="1">
          <a:off x="1447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2" name="楕円 151"/>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3"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4" name="楕円 153"/>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5" name="テキスト ボックス 154"/>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6" name="楕円 155"/>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7" name="テキスト ボックス 156"/>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8" name="楕円 157"/>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9" name="テキスト ボックス 158"/>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60" name="楕円 159"/>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1" name="テキスト ボックス 160"/>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88726</xdr:rowOff>
    </xdr:from>
    <xdr:to>
      <xdr:col>23</xdr:col>
      <xdr:colOff>133350</xdr:colOff>
      <xdr:row>82</xdr:row>
      <xdr:rowOff>138850</xdr:rowOff>
    </xdr:to>
    <xdr:cxnSp macro="">
      <xdr:nvCxnSpPr>
        <xdr:cNvPr id="198" name="直線コネクタ 197"/>
        <xdr:cNvCxnSpPr/>
      </xdr:nvCxnSpPr>
      <xdr:spPr>
        <a:xfrm>
          <a:off x="4114800" y="14147626"/>
          <a:ext cx="8382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67554</xdr:rowOff>
    </xdr:from>
    <xdr:to>
      <xdr:col>19</xdr:col>
      <xdr:colOff>133350</xdr:colOff>
      <xdr:row>82</xdr:row>
      <xdr:rowOff>88726</xdr:rowOff>
    </xdr:to>
    <xdr:cxnSp macro="">
      <xdr:nvCxnSpPr>
        <xdr:cNvPr id="201" name="直線コネクタ 200"/>
        <xdr:cNvCxnSpPr/>
      </xdr:nvCxnSpPr>
      <xdr:spPr>
        <a:xfrm>
          <a:off x="3225800" y="14126454"/>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16061</xdr:rowOff>
    </xdr:from>
    <xdr:to>
      <xdr:col>15</xdr:col>
      <xdr:colOff>82550</xdr:colOff>
      <xdr:row>82</xdr:row>
      <xdr:rowOff>67554</xdr:rowOff>
    </xdr:to>
    <xdr:cxnSp macro="">
      <xdr:nvCxnSpPr>
        <xdr:cNvPr id="204" name="直線コネクタ 203"/>
        <xdr:cNvCxnSpPr/>
      </xdr:nvCxnSpPr>
      <xdr:spPr>
        <a:xfrm>
          <a:off x="2336800" y="14074961"/>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16061</xdr:rowOff>
    </xdr:from>
    <xdr:to>
      <xdr:col>11</xdr:col>
      <xdr:colOff>31750</xdr:colOff>
      <xdr:row>82</xdr:row>
      <xdr:rowOff>25451</xdr:rowOff>
    </xdr:to>
    <xdr:cxnSp macro="">
      <xdr:nvCxnSpPr>
        <xdr:cNvPr id="207" name="直線コネクタ 206"/>
        <xdr:cNvCxnSpPr/>
      </xdr:nvCxnSpPr>
      <xdr:spPr>
        <a:xfrm flipV="1">
          <a:off x="1447800" y="14074961"/>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88050</xdr:rowOff>
    </xdr:from>
    <xdr:to>
      <xdr:col>23</xdr:col>
      <xdr:colOff>184150</xdr:colOff>
      <xdr:row>83</xdr:row>
      <xdr:rowOff>18200</xdr:rowOff>
    </xdr:to>
    <xdr:sp macro="" textlink="">
      <xdr:nvSpPr>
        <xdr:cNvPr id="217" name="楕円 216"/>
        <xdr:cNvSpPr/>
      </xdr:nvSpPr>
      <xdr:spPr>
        <a:xfrm>
          <a:off x="4902200" y="141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60127</xdr:rowOff>
    </xdr:from>
    <xdr:ext cx="762000" cy="259045"/>
    <xdr:sp macro="" textlink="">
      <xdr:nvSpPr>
        <xdr:cNvPr id="218" name="人件費・物件費等の状況該当値テキスト"/>
        <xdr:cNvSpPr txBox="1"/>
      </xdr:nvSpPr>
      <xdr:spPr>
        <a:xfrm>
          <a:off x="5041900" y="141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37926</xdr:rowOff>
    </xdr:from>
    <xdr:to>
      <xdr:col>19</xdr:col>
      <xdr:colOff>184150</xdr:colOff>
      <xdr:row>82</xdr:row>
      <xdr:rowOff>139526</xdr:rowOff>
    </xdr:to>
    <xdr:sp macro="" textlink="">
      <xdr:nvSpPr>
        <xdr:cNvPr id="219" name="楕円 218"/>
        <xdr:cNvSpPr/>
      </xdr:nvSpPr>
      <xdr:spPr>
        <a:xfrm>
          <a:off x="4064000" y="140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124303</xdr:rowOff>
    </xdr:from>
    <xdr:ext cx="736600" cy="259045"/>
    <xdr:sp macro="" textlink="">
      <xdr:nvSpPr>
        <xdr:cNvPr id="220" name="テキスト ボックス 219"/>
        <xdr:cNvSpPr txBox="1"/>
      </xdr:nvSpPr>
      <xdr:spPr>
        <a:xfrm>
          <a:off x="3733800" y="1418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16754</xdr:rowOff>
    </xdr:from>
    <xdr:to>
      <xdr:col>15</xdr:col>
      <xdr:colOff>133350</xdr:colOff>
      <xdr:row>82</xdr:row>
      <xdr:rowOff>118354</xdr:rowOff>
    </xdr:to>
    <xdr:sp macro="" textlink="">
      <xdr:nvSpPr>
        <xdr:cNvPr id="221" name="楕円 220"/>
        <xdr:cNvSpPr/>
      </xdr:nvSpPr>
      <xdr:spPr>
        <a:xfrm>
          <a:off x="3175000" y="140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103131</xdr:rowOff>
    </xdr:from>
    <xdr:ext cx="762000" cy="259045"/>
    <xdr:sp macro="" textlink="">
      <xdr:nvSpPr>
        <xdr:cNvPr id="222" name="テキスト ボックス 221"/>
        <xdr:cNvSpPr txBox="1"/>
      </xdr:nvSpPr>
      <xdr:spPr>
        <a:xfrm>
          <a:off x="2844800" y="1416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136711</xdr:rowOff>
    </xdr:from>
    <xdr:to>
      <xdr:col>11</xdr:col>
      <xdr:colOff>82550</xdr:colOff>
      <xdr:row>82</xdr:row>
      <xdr:rowOff>66861</xdr:rowOff>
    </xdr:to>
    <xdr:sp macro="" textlink="">
      <xdr:nvSpPr>
        <xdr:cNvPr id="223" name="楕円 222"/>
        <xdr:cNvSpPr/>
      </xdr:nvSpPr>
      <xdr:spPr>
        <a:xfrm>
          <a:off x="2286000" y="14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51638</xdr:rowOff>
    </xdr:from>
    <xdr:ext cx="762000" cy="259045"/>
    <xdr:sp macro="" textlink="">
      <xdr:nvSpPr>
        <xdr:cNvPr id="224" name="テキスト ボックス 223"/>
        <xdr:cNvSpPr txBox="1"/>
      </xdr:nvSpPr>
      <xdr:spPr>
        <a:xfrm>
          <a:off x="1955800" y="141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146101</xdr:rowOff>
    </xdr:from>
    <xdr:to>
      <xdr:col>7</xdr:col>
      <xdr:colOff>31750</xdr:colOff>
      <xdr:row>82</xdr:row>
      <xdr:rowOff>76251</xdr:rowOff>
    </xdr:to>
    <xdr:sp macro="" textlink="">
      <xdr:nvSpPr>
        <xdr:cNvPr id="225" name="楕円 224"/>
        <xdr:cNvSpPr/>
      </xdr:nvSpPr>
      <xdr:spPr>
        <a:xfrm>
          <a:off x="1397000" y="140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61028</xdr:rowOff>
    </xdr:from>
    <xdr:ext cx="762000" cy="259045"/>
    <xdr:sp macro="" textlink="">
      <xdr:nvSpPr>
        <xdr:cNvPr id="226" name="テキスト ボックス 225"/>
        <xdr:cNvSpPr txBox="1"/>
      </xdr:nvSpPr>
      <xdr:spPr>
        <a:xfrm>
          <a:off x="1066800" y="141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133350</xdr:rowOff>
    </xdr:to>
    <xdr:cxnSp macro="">
      <xdr:nvCxnSpPr>
        <xdr:cNvPr id="260" name="直線コネクタ 259"/>
        <xdr:cNvCxnSpPr/>
      </xdr:nvCxnSpPr>
      <xdr:spPr>
        <a:xfrm>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79728</xdr:rowOff>
    </xdr:to>
    <xdr:cxnSp macro="">
      <xdr:nvCxnSpPr>
        <xdr:cNvPr id="263" name="直線コネクタ 262"/>
        <xdr:cNvCxnSpPr/>
      </xdr:nvCxnSpPr>
      <xdr:spPr>
        <a:xfrm flipV="1">
          <a:off x="15290800" y="142832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84</xdr:row>
      <xdr:rowOff>82550</xdr:rowOff>
    </xdr:to>
    <xdr:cxnSp macro="">
      <xdr:nvCxnSpPr>
        <xdr:cNvPr id="266" name="直線コネクタ 265"/>
        <xdr:cNvCxnSpPr/>
      </xdr:nvCxnSpPr>
      <xdr:spPr>
        <a:xfrm flipV="1">
          <a:off x="14401800" y="143100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82550</xdr:rowOff>
    </xdr:to>
    <xdr:cxnSp macro="">
      <xdr:nvCxnSpPr>
        <xdr:cNvPr id="269" name="直線コネクタ 268"/>
        <xdr:cNvCxnSpPr/>
      </xdr:nvCxnSpPr>
      <xdr:spPr>
        <a:xfrm>
          <a:off x="13512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1" name="楕円 280"/>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2" name="テキスト ボックス 281"/>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3" name="楕円 282"/>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4" name="テキスト ボックス 283"/>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5" name="楕円 284"/>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6" name="テキスト ボックス 285"/>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7" name="楕円 286"/>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8" name="テキスト ボックス 287"/>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39612</xdr:rowOff>
    </xdr:from>
    <xdr:to>
      <xdr:col>81</xdr:col>
      <xdr:colOff>44450</xdr:colOff>
      <xdr:row>63</xdr:row>
      <xdr:rowOff>64891</xdr:rowOff>
    </xdr:to>
    <xdr:cxnSp macro="">
      <xdr:nvCxnSpPr>
        <xdr:cNvPr id="325" name="直線コネクタ 324"/>
        <xdr:cNvCxnSpPr/>
      </xdr:nvCxnSpPr>
      <xdr:spPr>
        <a:xfrm>
          <a:off x="16179800" y="1084096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5141</xdr:rowOff>
    </xdr:from>
    <xdr:to>
      <xdr:col>77</xdr:col>
      <xdr:colOff>44450</xdr:colOff>
      <xdr:row>63</xdr:row>
      <xdr:rowOff>39612</xdr:rowOff>
    </xdr:to>
    <xdr:cxnSp macro="">
      <xdr:nvCxnSpPr>
        <xdr:cNvPr id="328" name="直線コネクタ 327"/>
        <xdr:cNvCxnSpPr/>
      </xdr:nvCxnSpPr>
      <xdr:spPr>
        <a:xfrm>
          <a:off x="15290800" y="1080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129480</xdr:rowOff>
    </xdr:from>
    <xdr:to>
      <xdr:col>72</xdr:col>
      <xdr:colOff>203200</xdr:colOff>
      <xdr:row>63</xdr:row>
      <xdr:rowOff>5141</xdr:rowOff>
    </xdr:to>
    <xdr:cxnSp macro="">
      <xdr:nvCxnSpPr>
        <xdr:cNvPr id="331" name="直線コネクタ 330"/>
        <xdr:cNvCxnSpPr/>
      </xdr:nvCxnSpPr>
      <xdr:spPr>
        <a:xfrm>
          <a:off x="14401800" y="1075938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129480</xdr:rowOff>
    </xdr:from>
    <xdr:to>
      <xdr:col>68</xdr:col>
      <xdr:colOff>152400</xdr:colOff>
      <xdr:row>62</xdr:row>
      <xdr:rowOff>146715</xdr:rowOff>
    </xdr:to>
    <xdr:cxnSp macro="">
      <xdr:nvCxnSpPr>
        <xdr:cNvPr id="334" name="直線コネクタ 333"/>
        <xdr:cNvCxnSpPr/>
      </xdr:nvCxnSpPr>
      <xdr:spPr>
        <a:xfrm flipV="1">
          <a:off x="13512800" y="1075938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14091</xdr:rowOff>
    </xdr:from>
    <xdr:to>
      <xdr:col>81</xdr:col>
      <xdr:colOff>95250</xdr:colOff>
      <xdr:row>63</xdr:row>
      <xdr:rowOff>115691</xdr:rowOff>
    </xdr:to>
    <xdr:sp macro="" textlink="">
      <xdr:nvSpPr>
        <xdr:cNvPr id="344" name="楕円 343"/>
        <xdr:cNvSpPr/>
      </xdr:nvSpPr>
      <xdr:spPr>
        <a:xfrm>
          <a:off x="169672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157618</xdr:rowOff>
    </xdr:from>
    <xdr:ext cx="762000" cy="259045"/>
    <xdr:sp macro="" textlink="">
      <xdr:nvSpPr>
        <xdr:cNvPr id="345" name="定員管理の状況該当値テキスト"/>
        <xdr:cNvSpPr txBox="1"/>
      </xdr:nvSpPr>
      <xdr:spPr>
        <a:xfrm>
          <a:off x="17106900" y="1078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160262</xdr:rowOff>
    </xdr:from>
    <xdr:to>
      <xdr:col>77</xdr:col>
      <xdr:colOff>95250</xdr:colOff>
      <xdr:row>63</xdr:row>
      <xdr:rowOff>90412</xdr:rowOff>
    </xdr:to>
    <xdr:sp macro="" textlink="">
      <xdr:nvSpPr>
        <xdr:cNvPr id="346" name="楕円 345"/>
        <xdr:cNvSpPr/>
      </xdr:nvSpPr>
      <xdr:spPr>
        <a:xfrm>
          <a:off x="16129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75189</xdr:rowOff>
    </xdr:from>
    <xdr:ext cx="736600" cy="259045"/>
    <xdr:sp macro="" textlink="">
      <xdr:nvSpPr>
        <xdr:cNvPr id="347" name="テキスト ボックス 346"/>
        <xdr:cNvSpPr txBox="1"/>
      </xdr:nvSpPr>
      <xdr:spPr>
        <a:xfrm>
          <a:off x="15798800" y="1087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125791</xdr:rowOff>
    </xdr:from>
    <xdr:to>
      <xdr:col>73</xdr:col>
      <xdr:colOff>44450</xdr:colOff>
      <xdr:row>63</xdr:row>
      <xdr:rowOff>55941</xdr:rowOff>
    </xdr:to>
    <xdr:sp macro="" textlink="">
      <xdr:nvSpPr>
        <xdr:cNvPr id="348" name="楕円 347"/>
        <xdr:cNvSpPr/>
      </xdr:nvSpPr>
      <xdr:spPr>
        <a:xfrm>
          <a:off x="15240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40718</xdr:rowOff>
    </xdr:from>
    <xdr:ext cx="762000" cy="259045"/>
    <xdr:sp macro="" textlink="">
      <xdr:nvSpPr>
        <xdr:cNvPr id="349" name="テキスト ボックス 348"/>
        <xdr:cNvSpPr txBox="1"/>
      </xdr:nvSpPr>
      <xdr:spPr>
        <a:xfrm>
          <a:off x="14909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78680</xdr:rowOff>
    </xdr:from>
    <xdr:to>
      <xdr:col>68</xdr:col>
      <xdr:colOff>203200</xdr:colOff>
      <xdr:row>63</xdr:row>
      <xdr:rowOff>8830</xdr:rowOff>
    </xdr:to>
    <xdr:sp macro="" textlink="">
      <xdr:nvSpPr>
        <xdr:cNvPr id="350" name="楕円 349"/>
        <xdr:cNvSpPr/>
      </xdr:nvSpPr>
      <xdr:spPr>
        <a:xfrm>
          <a:off x="143510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165057</xdr:rowOff>
    </xdr:from>
    <xdr:ext cx="762000" cy="259045"/>
    <xdr:sp macro="" textlink="">
      <xdr:nvSpPr>
        <xdr:cNvPr id="351" name="テキスト ボックス 350"/>
        <xdr:cNvSpPr txBox="1"/>
      </xdr:nvSpPr>
      <xdr:spPr>
        <a:xfrm>
          <a:off x="14020800" y="107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95915</xdr:rowOff>
    </xdr:from>
    <xdr:to>
      <xdr:col>64</xdr:col>
      <xdr:colOff>152400</xdr:colOff>
      <xdr:row>63</xdr:row>
      <xdr:rowOff>26065</xdr:rowOff>
    </xdr:to>
    <xdr:sp macro="" textlink="">
      <xdr:nvSpPr>
        <xdr:cNvPr id="352" name="楕円 351"/>
        <xdr:cNvSpPr/>
      </xdr:nvSpPr>
      <xdr:spPr>
        <a:xfrm>
          <a:off x="13462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10842</xdr:rowOff>
    </xdr:from>
    <xdr:ext cx="762000" cy="259045"/>
    <xdr:sp macro="" textlink="">
      <xdr:nvSpPr>
        <xdr:cNvPr id="353" name="テキスト ボックス 352"/>
        <xdr:cNvSpPr txBox="1"/>
      </xdr:nvSpPr>
      <xdr:spPr>
        <a:xfrm>
          <a:off x="13131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86254</xdr:rowOff>
    </xdr:from>
    <xdr:to>
      <xdr:col>81</xdr:col>
      <xdr:colOff>44450</xdr:colOff>
      <xdr:row>42</xdr:row>
      <xdr:rowOff>5292</xdr:rowOff>
    </xdr:to>
    <xdr:cxnSp macro="">
      <xdr:nvCxnSpPr>
        <xdr:cNvPr id="391" name="直線コネクタ 390"/>
        <xdr:cNvCxnSpPr/>
      </xdr:nvCxnSpPr>
      <xdr:spPr>
        <a:xfrm>
          <a:off x="16179800" y="7115704"/>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42</xdr:row>
      <xdr:rowOff>35454</xdr:rowOff>
    </xdr:to>
    <xdr:cxnSp macro="">
      <xdr:nvCxnSpPr>
        <xdr:cNvPr id="394" name="直線コネクタ 393"/>
        <xdr:cNvCxnSpPr/>
      </xdr:nvCxnSpPr>
      <xdr:spPr>
        <a:xfrm flipV="1">
          <a:off x="15290800" y="71157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35454</xdr:rowOff>
    </xdr:from>
    <xdr:to>
      <xdr:col>72</xdr:col>
      <xdr:colOff>203200</xdr:colOff>
      <xdr:row>42</xdr:row>
      <xdr:rowOff>166158</xdr:rowOff>
    </xdr:to>
    <xdr:cxnSp macro="">
      <xdr:nvCxnSpPr>
        <xdr:cNvPr id="397" name="直線コネクタ 396"/>
        <xdr:cNvCxnSpPr/>
      </xdr:nvCxnSpPr>
      <xdr:spPr>
        <a:xfrm flipV="1">
          <a:off x="14401800" y="7236354"/>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42</xdr:row>
      <xdr:rowOff>166158</xdr:rowOff>
    </xdr:to>
    <xdr:cxnSp macro="">
      <xdr:nvCxnSpPr>
        <xdr:cNvPr id="400" name="直線コネクタ 399"/>
        <xdr:cNvCxnSpPr/>
      </xdr:nvCxnSpPr>
      <xdr:spPr>
        <a:xfrm>
          <a:off x="13512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125942</xdr:rowOff>
    </xdr:from>
    <xdr:to>
      <xdr:col>81</xdr:col>
      <xdr:colOff>95250</xdr:colOff>
      <xdr:row>42</xdr:row>
      <xdr:rowOff>56092</xdr:rowOff>
    </xdr:to>
    <xdr:sp macro="" textlink="">
      <xdr:nvSpPr>
        <xdr:cNvPr id="410" name="楕円 409"/>
        <xdr:cNvSpPr/>
      </xdr:nvSpPr>
      <xdr:spPr>
        <a:xfrm>
          <a:off x="16967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98019</xdr:rowOff>
    </xdr:from>
    <xdr:ext cx="762000" cy="259045"/>
    <xdr:sp macro="" textlink="">
      <xdr:nvSpPr>
        <xdr:cNvPr id="411" name="公債費負担の状況該当値テキスト"/>
        <xdr:cNvSpPr txBox="1"/>
      </xdr:nvSpPr>
      <xdr:spPr>
        <a:xfrm>
          <a:off x="17106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35454</xdr:rowOff>
    </xdr:from>
    <xdr:to>
      <xdr:col>77</xdr:col>
      <xdr:colOff>95250</xdr:colOff>
      <xdr:row>41</xdr:row>
      <xdr:rowOff>137054</xdr:rowOff>
    </xdr:to>
    <xdr:sp macro="" textlink="">
      <xdr:nvSpPr>
        <xdr:cNvPr id="412" name="楕円 411"/>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121831</xdr:rowOff>
    </xdr:from>
    <xdr:ext cx="736600" cy="259045"/>
    <xdr:sp macro="" textlink="">
      <xdr:nvSpPr>
        <xdr:cNvPr id="413" name="テキスト ボックス 412"/>
        <xdr:cNvSpPr txBox="1"/>
      </xdr:nvSpPr>
      <xdr:spPr>
        <a:xfrm>
          <a:off x="15798800" y="71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156104</xdr:rowOff>
    </xdr:from>
    <xdr:to>
      <xdr:col>73</xdr:col>
      <xdr:colOff>44450</xdr:colOff>
      <xdr:row>42</xdr:row>
      <xdr:rowOff>86254</xdr:rowOff>
    </xdr:to>
    <xdr:sp macro="" textlink="">
      <xdr:nvSpPr>
        <xdr:cNvPr id="414" name="楕円 413"/>
        <xdr:cNvSpPr/>
      </xdr:nvSpPr>
      <xdr:spPr>
        <a:xfrm>
          <a:off x="15240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71031</xdr:rowOff>
    </xdr:from>
    <xdr:ext cx="762000" cy="259045"/>
    <xdr:sp macro="" textlink="">
      <xdr:nvSpPr>
        <xdr:cNvPr id="415" name="テキスト ボックス 414"/>
        <xdr:cNvSpPr txBox="1"/>
      </xdr:nvSpPr>
      <xdr:spPr>
        <a:xfrm>
          <a:off x="14909800" y="72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16" name="楕円 415"/>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17" name="テキスト ボックス 416"/>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18" name="楕円 417"/>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19" name="テキスト ボックス 418"/>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159960</xdr:rowOff>
    </xdr:from>
    <xdr:to>
      <xdr:col>68</xdr:col>
      <xdr:colOff>152400</xdr:colOff>
      <xdr:row>15</xdr:row>
      <xdr:rowOff>130991</xdr:rowOff>
    </xdr:to>
    <xdr:cxnSp macro="">
      <xdr:nvCxnSpPr>
        <xdr:cNvPr id="455" name="直線コネクタ 454"/>
        <xdr:cNvCxnSpPr/>
      </xdr:nvCxnSpPr>
      <xdr:spPr>
        <a:xfrm flipV="1">
          <a:off x="13512800" y="2560260"/>
          <a:ext cx="8890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8" name="フローチャート: 判断 457"/>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0" name="フローチャート: 判断 459"/>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1" name="テキスト ボックス 460"/>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2" name="フローチャート: 判断 461"/>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3" name="テキスト ボックス 462"/>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4" name="フローチャート: 判断 463"/>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5" name="テキスト ボックス 464"/>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109160</xdr:rowOff>
    </xdr:from>
    <xdr:to>
      <xdr:col>68</xdr:col>
      <xdr:colOff>203200</xdr:colOff>
      <xdr:row>15</xdr:row>
      <xdr:rowOff>39310</xdr:rowOff>
    </xdr:to>
    <xdr:sp macro="" textlink="">
      <xdr:nvSpPr>
        <xdr:cNvPr id="471" name="楕円 470"/>
        <xdr:cNvSpPr/>
      </xdr:nvSpPr>
      <xdr:spPr>
        <a:xfrm>
          <a:off x="14351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24087</xdr:rowOff>
    </xdr:from>
    <xdr:ext cx="762000" cy="259045"/>
    <xdr:sp macro="" textlink="">
      <xdr:nvSpPr>
        <xdr:cNvPr id="472" name="テキスト ボックス 471"/>
        <xdr:cNvSpPr txBox="1"/>
      </xdr:nvSpPr>
      <xdr:spPr>
        <a:xfrm>
          <a:off x="14020800" y="25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73" name="楕円 472"/>
        <xdr:cNvSpPr/>
      </xdr:nvSpPr>
      <xdr:spPr>
        <a:xfrm>
          <a:off x="13462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166568</xdr:rowOff>
    </xdr:from>
    <xdr:ext cx="762000" cy="259045"/>
    <xdr:sp macro="" textlink="">
      <xdr:nvSpPr>
        <xdr:cNvPr id="474" name="テキスト ボックス 473"/>
        <xdr:cNvSpPr txBox="1"/>
      </xdr:nvSpPr>
      <xdr:spPr>
        <a:xfrm>
          <a:off x="13131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54610</xdr:rowOff>
    </xdr:to>
    <xdr:cxnSp macro="">
      <xdr:nvCxnSpPr>
        <xdr:cNvPr id="66" name="直線コネクタ 65"/>
        <xdr:cNvCxnSpPr/>
      </xdr:nvCxnSpPr>
      <xdr:spPr>
        <a:xfrm>
          <a:off x="3987800" y="6261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149860</xdr:rowOff>
    </xdr:to>
    <xdr:cxnSp macro="">
      <xdr:nvCxnSpPr>
        <xdr:cNvPr id="69" name="直線コネクタ 68"/>
        <xdr:cNvCxnSpPr/>
      </xdr:nvCxnSpPr>
      <xdr:spPr>
        <a:xfrm flipV="1">
          <a:off x="3098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149860</xdr:rowOff>
    </xdr:to>
    <xdr:cxnSp macro="">
      <xdr:nvCxnSpPr>
        <xdr:cNvPr id="72" name="直線コネクタ 71"/>
        <xdr:cNvCxnSpPr/>
      </xdr:nvCxnSpPr>
      <xdr:spPr>
        <a:xfrm>
          <a:off x="2209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xdr:cNvCxnSpPr/>
      </xdr:nvCxnSpPr>
      <xdr:spPr>
        <a:xfrm>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161290</xdr:rowOff>
    </xdr:to>
    <xdr:cxnSp macro="">
      <xdr:nvCxnSpPr>
        <xdr:cNvPr id="123" name="直線コネクタ 122"/>
        <xdr:cNvCxnSpPr/>
      </xdr:nvCxnSpPr>
      <xdr:spPr>
        <a:xfrm>
          <a:off x="15671800" y="24930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155575</xdr:rowOff>
    </xdr:to>
    <xdr:cxnSp macro="">
      <xdr:nvCxnSpPr>
        <xdr:cNvPr id="126" name="直線コネクタ 125"/>
        <xdr:cNvCxnSpPr/>
      </xdr:nvCxnSpPr>
      <xdr:spPr>
        <a:xfrm flipV="1">
          <a:off x="14782800" y="2493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41275</xdr:rowOff>
    </xdr:to>
    <xdr:cxnSp macro="">
      <xdr:nvCxnSpPr>
        <xdr:cNvPr id="129" name="直線コネクタ 128"/>
        <xdr:cNvCxnSpPr/>
      </xdr:nvCxnSpPr>
      <xdr:spPr>
        <a:xfrm flipV="1">
          <a:off x="13893800" y="255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81280</xdr:rowOff>
    </xdr:to>
    <xdr:cxnSp macro="">
      <xdr:nvCxnSpPr>
        <xdr:cNvPr id="132" name="直線コネクタ 131"/>
        <xdr:cNvCxnSpPr/>
      </xdr:nvCxnSpPr>
      <xdr:spPr>
        <a:xfrm flipV="1">
          <a:off x="13004800" y="2613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2" name="楕円 141"/>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3"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46" name="楕円 145"/>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47" name="テキスト ボックス 146"/>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48" name="楕円 147"/>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49" name="テキスト ボックス 148"/>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0" name="楕円 149"/>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1" name="テキスト ボックス 150"/>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4" name="直線コネクタ 183"/>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7" name="直線コネクタ 186"/>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69850</xdr:rowOff>
    </xdr:to>
    <xdr:cxnSp macro="">
      <xdr:nvCxnSpPr>
        <xdr:cNvPr id="190" name="直線コネクタ 189"/>
        <xdr:cNvCxnSpPr/>
      </xdr:nvCxnSpPr>
      <xdr:spPr>
        <a:xfrm flipV="1">
          <a:off x="2209800" y="927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4"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88900</xdr:rowOff>
    </xdr:to>
    <xdr:cxnSp macro="">
      <xdr:nvCxnSpPr>
        <xdr:cNvPr id="249" name="直線コネクタ 248"/>
        <xdr:cNvCxnSpPr/>
      </xdr:nvCxnSpPr>
      <xdr:spPr>
        <a:xfrm>
          <a:off x="15671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165100</xdr:rowOff>
    </xdr:to>
    <xdr:cxnSp macro="">
      <xdr:nvCxnSpPr>
        <xdr:cNvPr id="252" name="直線コネクタ 251"/>
        <xdr:cNvCxnSpPr/>
      </xdr:nvCxnSpPr>
      <xdr:spPr>
        <a:xfrm flipV="1">
          <a:off x="14782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57</xdr:row>
      <xdr:rowOff>165100</xdr:rowOff>
    </xdr:to>
    <xdr:cxnSp macro="">
      <xdr:nvCxnSpPr>
        <xdr:cNvPr id="255" name="直線コネクタ 254"/>
        <xdr:cNvCxnSpPr/>
      </xdr:nvCxnSpPr>
      <xdr:spPr>
        <a:xfrm>
          <a:off x="13893800" y="9928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57</xdr:row>
      <xdr:rowOff>165100</xdr:rowOff>
    </xdr:to>
    <xdr:cxnSp macro="">
      <xdr:nvCxnSpPr>
        <xdr:cNvPr id="258" name="直線コネクタ 257"/>
        <xdr:cNvCxnSpPr/>
      </xdr:nvCxnSpPr>
      <xdr:spPr>
        <a:xfrm flipV="1">
          <a:off x="13004800" y="9928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8" name="楕円 267"/>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69"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0" name="楕円 269"/>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1" name="テキスト ボックス 270"/>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2" name="楕円 271"/>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3" name="テキスト ボックス 272"/>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74" name="楕円 273"/>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75" name="テキスト ボックス 274"/>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6" name="楕円 275"/>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77" name="テキスト ボックス 276"/>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35</xdr:row>
      <xdr:rowOff>62230</xdr:rowOff>
    </xdr:to>
    <xdr:cxnSp macro="">
      <xdr:nvCxnSpPr>
        <xdr:cNvPr id="310" name="直線コネクタ 309"/>
        <xdr:cNvCxnSpPr/>
      </xdr:nvCxnSpPr>
      <xdr:spPr>
        <a:xfrm>
          <a:off x="15671800" y="5910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35</xdr:row>
      <xdr:rowOff>31750</xdr:rowOff>
    </xdr:to>
    <xdr:cxnSp macro="">
      <xdr:nvCxnSpPr>
        <xdr:cNvPr id="313" name="直線コネクタ 312"/>
        <xdr:cNvCxnSpPr/>
      </xdr:nvCxnSpPr>
      <xdr:spPr>
        <a:xfrm flipV="1">
          <a:off x="14782800" y="5910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153670</xdr:rowOff>
    </xdr:to>
    <xdr:cxnSp macro="">
      <xdr:nvCxnSpPr>
        <xdr:cNvPr id="316" name="直線コネクタ 315"/>
        <xdr:cNvCxnSpPr/>
      </xdr:nvCxnSpPr>
      <xdr:spPr>
        <a:xfrm flipV="1">
          <a:off x="13893800" y="603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5080</xdr:rowOff>
    </xdr:to>
    <xdr:cxnSp macro="">
      <xdr:nvCxnSpPr>
        <xdr:cNvPr id="319" name="直線コネクタ 318"/>
        <xdr:cNvCxnSpPr/>
      </xdr:nvCxnSpPr>
      <xdr:spPr>
        <a:xfrm flipV="1">
          <a:off x="13004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29" name="楕円 328"/>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30"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1" name="楕円 330"/>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2" name="テキスト ボックス 331"/>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3" name="楕円 332"/>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4" name="テキスト ボックス 333"/>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5" name="楕円 334"/>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36" name="テキスト ボックス 335"/>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7" name="楕円 336"/>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38" name="テキスト ボックス 337"/>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85852</xdr:rowOff>
    </xdr:to>
    <xdr:cxnSp macro="">
      <xdr:nvCxnSpPr>
        <xdr:cNvPr id="368" name="直線コネクタ 367"/>
        <xdr:cNvCxnSpPr/>
      </xdr:nvCxnSpPr>
      <xdr:spPr>
        <a:xfrm>
          <a:off x="3987800" y="133995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131572</xdr:rowOff>
    </xdr:to>
    <xdr:cxnSp macro="">
      <xdr:nvCxnSpPr>
        <xdr:cNvPr id="371" name="直線コネクタ 370"/>
        <xdr:cNvCxnSpPr/>
      </xdr:nvCxnSpPr>
      <xdr:spPr>
        <a:xfrm flipV="1">
          <a:off x="3098800" y="133995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79</xdr:row>
      <xdr:rowOff>14987</xdr:rowOff>
    </xdr:to>
    <xdr:cxnSp macro="">
      <xdr:nvCxnSpPr>
        <xdr:cNvPr id="374" name="直線コネクタ 373"/>
        <xdr:cNvCxnSpPr/>
      </xdr:nvCxnSpPr>
      <xdr:spPr>
        <a:xfrm flipV="1">
          <a:off x="2209800" y="135046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14987</xdr:rowOff>
    </xdr:to>
    <xdr:cxnSp macro="">
      <xdr:nvCxnSpPr>
        <xdr:cNvPr id="377" name="直線コネクタ 376"/>
        <xdr:cNvCxnSpPr/>
      </xdr:nvCxnSpPr>
      <xdr:spPr>
        <a:xfrm>
          <a:off x="1320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7" name="楕円 386"/>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8"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9" name="楕円 388"/>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0" name="テキスト ボックス 389"/>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91" name="楕円 390"/>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92" name="テキスト ボックス 391"/>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3" name="楕円 392"/>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4" name="テキスト ボックス 393"/>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95" name="楕円 394"/>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96" name="テキスト ボックス 395"/>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76</xdr:row>
      <xdr:rowOff>49276</xdr:rowOff>
    </xdr:to>
    <xdr:cxnSp macro="">
      <xdr:nvCxnSpPr>
        <xdr:cNvPr id="427" name="直線コネクタ 426"/>
        <xdr:cNvCxnSpPr/>
      </xdr:nvCxnSpPr>
      <xdr:spPr>
        <a:xfrm>
          <a:off x="15671800" y="12832588"/>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76</xdr:row>
      <xdr:rowOff>26415</xdr:rowOff>
    </xdr:to>
    <xdr:cxnSp macro="">
      <xdr:nvCxnSpPr>
        <xdr:cNvPr id="430" name="直線コネクタ 429"/>
        <xdr:cNvCxnSpPr/>
      </xdr:nvCxnSpPr>
      <xdr:spPr>
        <a:xfrm flipV="1">
          <a:off x="14782800" y="12832588"/>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159004</xdr:rowOff>
    </xdr:to>
    <xdr:cxnSp macro="">
      <xdr:nvCxnSpPr>
        <xdr:cNvPr id="433" name="直線コネクタ 432"/>
        <xdr:cNvCxnSpPr/>
      </xdr:nvCxnSpPr>
      <xdr:spPr>
        <a:xfrm flipV="1">
          <a:off x="13893800" y="130566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14987</xdr:rowOff>
    </xdr:to>
    <xdr:cxnSp macro="">
      <xdr:nvCxnSpPr>
        <xdr:cNvPr id="436" name="直線コネクタ 435"/>
        <xdr:cNvCxnSpPr/>
      </xdr:nvCxnSpPr>
      <xdr:spPr>
        <a:xfrm flipV="1">
          <a:off x="13004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6" name="楕円 445"/>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7"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48" name="楕円 447"/>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34815</xdr:rowOff>
    </xdr:from>
    <xdr:ext cx="736600" cy="259045"/>
    <xdr:sp macro="" textlink="">
      <xdr:nvSpPr>
        <xdr:cNvPr id="449" name="テキスト ボックス 448"/>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0" name="楕円 449"/>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1" name="テキスト ボックス 450"/>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2" name="楕円 451"/>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3" name="テキスト ボックス 452"/>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4" name="楕円 453"/>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5" name="テキスト ボックス 454"/>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137744</xdr:rowOff>
    </xdr:from>
    <xdr:to>
      <xdr:col>29</xdr:col>
      <xdr:colOff>127000</xdr:colOff>
      <xdr:row>16</xdr:row>
      <xdr:rowOff>31506</xdr:rowOff>
    </xdr:to>
    <xdr:cxnSp macro="">
      <xdr:nvCxnSpPr>
        <xdr:cNvPr id="50" name="直線コネクタ 49"/>
        <xdr:cNvCxnSpPr/>
      </xdr:nvCxnSpPr>
      <xdr:spPr bwMode="auto">
        <a:xfrm flipV="1">
          <a:off x="5003800" y="2757119"/>
          <a:ext cx="647700" cy="6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31506</xdr:rowOff>
    </xdr:from>
    <xdr:to>
      <xdr:col>26</xdr:col>
      <xdr:colOff>50800</xdr:colOff>
      <xdr:row>16</xdr:row>
      <xdr:rowOff>56553</xdr:rowOff>
    </xdr:to>
    <xdr:cxnSp macro="">
      <xdr:nvCxnSpPr>
        <xdr:cNvPr id="53" name="直線コネクタ 52"/>
        <xdr:cNvCxnSpPr/>
      </xdr:nvCxnSpPr>
      <xdr:spPr bwMode="auto">
        <a:xfrm flipV="1">
          <a:off x="4305300" y="2822331"/>
          <a:ext cx="698500" cy="2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56553</xdr:rowOff>
    </xdr:from>
    <xdr:to>
      <xdr:col>22</xdr:col>
      <xdr:colOff>114300</xdr:colOff>
      <xdr:row>16</xdr:row>
      <xdr:rowOff>108964</xdr:rowOff>
    </xdr:to>
    <xdr:cxnSp macro="">
      <xdr:nvCxnSpPr>
        <xdr:cNvPr id="56" name="直線コネクタ 55"/>
        <xdr:cNvCxnSpPr/>
      </xdr:nvCxnSpPr>
      <xdr:spPr bwMode="auto">
        <a:xfrm flipV="1">
          <a:off x="3606800" y="2847378"/>
          <a:ext cx="698500" cy="5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80602</xdr:rowOff>
    </xdr:from>
    <xdr:to>
      <xdr:col>18</xdr:col>
      <xdr:colOff>177800</xdr:colOff>
      <xdr:row>16</xdr:row>
      <xdr:rowOff>108964</xdr:rowOff>
    </xdr:to>
    <xdr:cxnSp macro="">
      <xdr:nvCxnSpPr>
        <xdr:cNvPr id="59" name="直線コネクタ 58"/>
        <xdr:cNvCxnSpPr/>
      </xdr:nvCxnSpPr>
      <xdr:spPr bwMode="auto">
        <a:xfrm>
          <a:off x="2908300" y="2871427"/>
          <a:ext cx="698500" cy="2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86944</xdr:rowOff>
    </xdr:from>
    <xdr:to>
      <xdr:col>29</xdr:col>
      <xdr:colOff>177800</xdr:colOff>
      <xdr:row>16</xdr:row>
      <xdr:rowOff>17094</xdr:rowOff>
    </xdr:to>
    <xdr:sp macro="" textlink="">
      <xdr:nvSpPr>
        <xdr:cNvPr id="69" name="楕円 68"/>
        <xdr:cNvSpPr/>
      </xdr:nvSpPr>
      <xdr:spPr bwMode="auto">
        <a:xfrm>
          <a:off x="5600700" y="270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103471</xdr:rowOff>
    </xdr:from>
    <xdr:ext cx="762000" cy="259045"/>
    <xdr:sp macro="" textlink="">
      <xdr:nvSpPr>
        <xdr:cNvPr id="70" name="人口1人当たり決算額の推移該当値テキスト130"/>
        <xdr:cNvSpPr txBox="1"/>
      </xdr:nvSpPr>
      <xdr:spPr>
        <a:xfrm>
          <a:off x="5740400" y="255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152156</xdr:rowOff>
    </xdr:from>
    <xdr:to>
      <xdr:col>26</xdr:col>
      <xdr:colOff>101600</xdr:colOff>
      <xdr:row>16</xdr:row>
      <xdr:rowOff>82306</xdr:rowOff>
    </xdr:to>
    <xdr:sp macro="" textlink="">
      <xdr:nvSpPr>
        <xdr:cNvPr id="71" name="楕円 70"/>
        <xdr:cNvSpPr/>
      </xdr:nvSpPr>
      <xdr:spPr bwMode="auto">
        <a:xfrm>
          <a:off x="4953000" y="277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92483</xdr:rowOff>
    </xdr:from>
    <xdr:ext cx="736600" cy="259045"/>
    <xdr:sp macro="" textlink="">
      <xdr:nvSpPr>
        <xdr:cNvPr id="72" name="テキスト ボックス 71"/>
        <xdr:cNvSpPr txBox="1"/>
      </xdr:nvSpPr>
      <xdr:spPr>
        <a:xfrm>
          <a:off x="4622800" y="25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5753</xdr:rowOff>
    </xdr:from>
    <xdr:to>
      <xdr:col>22</xdr:col>
      <xdr:colOff>165100</xdr:colOff>
      <xdr:row>16</xdr:row>
      <xdr:rowOff>107353</xdr:rowOff>
    </xdr:to>
    <xdr:sp macro="" textlink="">
      <xdr:nvSpPr>
        <xdr:cNvPr id="73" name="楕円 72"/>
        <xdr:cNvSpPr/>
      </xdr:nvSpPr>
      <xdr:spPr bwMode="auto">
        <a:xfrm>
          <a:off x="4254500" y="279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117530</xdr:rowOff>
    </xdr:from>
    <xdr:ext cx="762000" cy="259045"/>
    <xdr:sp macro="" textlink="">
      <xdr:nvSpPr>
        <xdr:cNvPr id="74" name="テキスト ボックス 73"/>
        <xdr:cNvSpPr txBox="1"/>
      </xdr:nvSpPr>
      <xdr:spPr>
        <a:xfrm>
          <a:off x="3924300" y="25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58164</xdr:rowOff>
    </xdr:from>
    <xdr:to>
      <xdr:col>19</xdr:col>
      <xdr:colOff>38100</xdr:colOff>
      <xdr:row>16</xdr:row>
      <xdr:rowOff>159764</xdr:rowOff>
    </xdr:to>
    <xdr:sp macro="" textlink="">
      <xdr:nvSpPr>
        <xdr:cNvPr id="75" name="楕円 74"/>
        <xdr:cNvSpPr/>
      </xdr:nvSpPr>
      <xdr:spPr bwMode="auto">
        <a:xfrm>
          <a:off x="3556000" y="284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169941</xdr:rowOff>
    </xdr:from>
    <xdr:ext cx="762000" cy="259045"/>
    <xdr:sp macro="" textlink="">
      <xdr:nvSpPr>
        <xdr:cNvPr id="76" name="テキスト ボックス 75"/>
        <xdr:cNvSpPr txBox="1"/>
      </xdr:nvSpPr>
      <xdr:spPr>
        <a:xfrm>
          <a:off x="3225800" y="261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29802</xdr:rowOff>
    </xdr:from>
    <xdr:to>
      <xdr:col>15</xdr:col>
      <xdr:colOff>101600</xdr:colOff>
      <xdr:row>16</xdr:row>
      <xdr:rowOff>131402</xdr:rowOff>
    </xdr:to>
    <xdr:sp macro="" textlink="">
      <xdr:nvSpPr>
        <xdr:cNvPr id="77" name="楕円 76"/>
        <xdr:cNvSpPr/>
      </xdr:nvSpPr>
      <xdr:spPr bwMode="auto">
        <a:xfrm>
          <a:off x="28575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141579</xdr:rowOff>
    </xdr:from>
    <xdr:ext cx="762000" cy="259045"/>
    <xdr:sp macro="" textlink="">
      <xdr:nvSpPr>
        <xdr:cNvPr id="78" name="テキスト ボックス 77"/>
        <xdr:cNvSpPr txBox="1"/>
      </xdr:nvSpPr>
      <xdr:spPr>
        <a:xfrm>
          <a:off x="25273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328511</xdr:rowOff>
    </xdr:from>
    <xdr:to>
      <xdr:col>29</xdr:col>
      <xdr:colOff>127000</xdr:colOff>
      <xdr:row>35</xdr:row>
      <xdr:rowOff>185750</xdr:rowOff>
    </xdr:to>
    <xdr:cxnSp macro="">
      <xdr:nvCxnSpPr>
        <xdr:cNvPr id="112" name="直線コネクタ 111"/>
        <xdr:cNvCxnSpPr/>
      </xdr:nvCxnSpPr>
      <xdr:spPr bwMode="auto">
        <a:xfrm flipV="1">
          <a:off x="5003800" y="6595961"/>
          <a:ext cx="647700" cy="20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185750</xdr:rowOff>
    </xdr:from>
    <xdr:to>
      <xdr:col>26</xdr:col>
      <xdr:colOff>50800</xdr:colOff>
      <xdr:row>35</xdr:row>
      <xdr:rowOff>326816</xdr:rowOff>
    </xdr:to>
    <xdr:cxnSp macro="">
      <xdr:nvCxnSpPr>
        <xdr:cNvPr id="115" name="直線コネクタ 114"/>
        <xdr:cNvCxnSpPr/>
      </xdr:nvCxnSpPr>
      <xdr:spPr bwMode="auto">
        <a:xfrm flipV="1">
          <a:off x="4305300" y="6796100"/>
          <a:ext cx="698500" cy="14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291344</xdr:rowOff>
    </xdr:from>
    <xdr:to>
      <xdr:col>22</xdr:col>
      <xdr:colOff>114300</xdr:colOff>
      <xdr:row>35</xdr:row>
      <xdr:rowOff>326816</xdr:rowOff>
    </xdr:to>
    <xdr:cxnSp macro="">
      <xdr:nvCxnSpPr>
        <xdr:cNvPr id="118" name="直線コネクタ 117"/>
        <xdr:cNvCxnSpPr/>
      </xdr:nvCxnSpPr>
      <xdr:spPr bwMode="auto">
        <a:xfrm>
          <a:off x="3606800" y="6901694"/>
          <a:ext cx="698500" cy="3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99073</xdr:rowOff>
    </xdr:from>
    <xdr:to>
      <xdr:col>18</xdr:col>
      <xdr:colOff>177800</xdr:colOff>
      <xdr:row>35</xdr:row>
      <xdr:rowOff>291344</xdr:rowOff>
    </xdr:to>
    <xdr:cxnSp macro="">
      <xdr:nvCxnSpPr>
        <xdr:cNvPr id="121" name="直線コネクタ 120"/>
        <xdr:cNvCxnSpPr/>
      </xdr:nvCxnSpPr>
      <xdr:spPr bwMode="auto">
        <a:xfrm>
          <a:off x="2908300" y="6709423"/>
          <a:ext cx="698500" cy="19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277711</xdr:rowOff>
    </xdr:from>
    <xdr:to>
      <xdr:col>29</xdr:col>
      <xdr:colOff>177800</xdr:colOff>
      <xdr:row>35</xdr:row>
      <xdr:rowOff>36411</xdr:rowOff>
    </xdr:to>
    <xdr:sp macro="" textlink="">
      <xdr:nvSpPr>
        <xdr:cNvPr id="131" name="楕円 130"/>
        <xdr:cNvSpPr/>
      </xdr:nvSpPr>
      <xdr:spPr bwMode="auto">
        <a:xfrm>
          <a:off x="5600700" y="654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122788</xdr:rowOff>
    </xdr:from>
    <xdr:ext cx="762000" cy="259045"/>
    <xdr:sp macro="" textlink="">
      <xdr:nvSpPr>
        <xdr:cNvPr id="132" name="人口1人当たり決算額の推移該当値テキスト445"/>
        <xdr:cNvSpPr txBox="1"/>
      </xdr:nvSpPr>
      <xdr:spPr>
        <a:xfrm>
          <a:off x="5740400" y="639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134950</xdr:rowOff>
    </xdr:from>
    <xdr:to>
      <xdr:col>26</xdr:col>
      <xdr:colOff>101600</xdr:colOff>
      <xdr:row>35</xdr:row>
      <xdr:rowOff>236550</xdr:rowOff>
    </xdr:to>
    <xdr:sp macro="" textlink="">
      <xdr:nvSpPr>
        <xdr:cNvPr id="133" name="楕円 132"/>
        <xdr:cNvSpPr/>
      </xdr:nvSpPr>
      <xdr:spPr bwMode="auto">
        <a:xfrm>
          <a:off x="4953000" y="674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246727</xdr:rowOff>
    </xdr:from>
    <xdr:ext cx="736600" cy="259045"/>
    <xdr:sp macro="" textlink="">
      <xdr:nvSpPr>
        <xdr:cNvPr id="134" name="テキスト ボックス 133"/>
        <xdr:cNvSpPr txBox="1"/>
      </xdr:nvSpPr>
      <xdr:spPr>
        <a:xfrm>
          <a:off x="4622800" y="65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276016</xdr:rowOff>
    </xdr:from>
    <xdr:to>
      <xdr:col>22</xdr:col>
      <xdr:colOff>165100</xdr:colOff>
      <xdr:row>36</xdr:row>
      <xdr:rowOff>34716</xdr:rowOff>
    </xdr:to>
    <xdr:sp macro="" textlink="">
      <xdr:nvSpPr>
        <xdr:cNvPr id="135" name="楕円 134"/>
        <xdr:cNvSpPr/>
      </xdr:nvSpPr>
      <xdr:spPr bwMode="auto">
        <a:xfrm>
          <a:off x="4254500" y="688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44893</xdr:rowOff>
    </xdr:from>
    <xdr:ext cx="762000" cy="259045"/>
    <xdr:sp macro="" textlink="">
      <xdr:nvSpPr>
        <xdr:cNvPr id="136" name="テキスト ボックス 135"/>
        <xdr:cNvSpPr txBox="1"/>
      </xdr:nvSpPr>
      <xdr:spPr>
        <a:xfrm>
          <a:off x="3924300" y="665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240544</xdr:rowOff>
    </xdr:from>
    <xdr:to>
      <xdr:col>19</xdr:col>
      <xdr:colOff>38100</xdr:colOff>
      <xdr:row>35</xdr:row>
      <xdr:rowOff>342144</xdr:rowOff>
    </xdr:to>
    <xdr:sp macro="" textlink="">
      <xdr:nvSpPr>
        <xdr:cNvPr id="137" name="楕円 136"/>
        <xdr:cNvSpPr/>
      </xdr:nvSpPr>
      <xdr:spPr bwMode="auto">
        <a:xfrm>
          <a:off x="3556000" y="685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9421</xdr:rowOff>
    </xdr:from>
    <xdr:ext cx="762000" cy="259045"/>
    <xdr:sp macro="" textlink="">
      <xdr:nvSpPr>
        <xdr:cNvPr id="138" name="テキスト ボックス 137"/>
        <xdr:cNvSpPr txBox="1"/>
      </xdr:nvSpPr>
      <xdr:spPr>
        <a:xfrm>
          <a:off x="3225800" y="661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48273</xdr:rowOff>
    </xdr:from>
    <xdr:to>
      <xdr:col>15</xdr:col>
      <xdr:colOff>101600</xdr:colOff>
      <xdr:row>35</xdr:row>
      <xdr:rowOff>149873</xdr:rowOff>
    </xdr:to>
    <xdr:sp macro="" textlink="">
      <xdr:nvSpPr>
        <xdr:cNvPr id="139" name="楕円 138"/>
        <xdr:cNvSpPr/>
      </xdr:nvSpPr>
      <xdr:spPr bwMode="auto">
        <a:xfrm>
          <a:off x="28575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160050</xdr:rowOff>
    </xdr:from>
    <xdr:ext cx="762000" cy="259045"/>
    <xdr:sp macro="" textlink="">
      <xdr:nvSpPr>
        <xdr:cNvPr id="140" name="テキスト ボックス 139"/>
        <xdr:cNvSpPr txBox="1"/>
      </xdr:nvSpPr>
      <xdr:spPr>
        <a:xfrm>
          <a:off x="2527300" y="642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141389</xdr:rowOff>
    </xdr:from>
    <xdr:to>
      <xdr:col>24</xdr:col>
      <xdr:colOff>63500</xdr:colOff>
      <xdr:row>34</xdr:row>
      <xdr:rowOff>59461</xdr:rowOff>
    </xdr:to>
    <xdr:cxnSp macro="">
      <xdr:nvCxnSpPr>
        <xdr:cNvPr id="61" name="直線コネクタ 60"/>
        <xdr:cNvCxnSpPr/>
      </xdr:nvCxnSpPr>
      <xdr:spPr>
        <a:xfrm flipV="1">
          <a:off x="3797300" y="5799239"/>
          <a:ext cx="838200" cy="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59461</xdr:rowOff>
    </xdr:from>
    <xdr:to>
      <xdr:col>19</xdr:col>
      <xdr:colOff>177800</xdr:colOff>
      <xdr:row>34</xdr:row>
      <xdr:rowOff>124193</xdr:rowOff>
    </xdr:to>
    <xdr:cxnSp macro="">
      <xdr:nvCxnSpPr>
        <xdr:cNvPr id="64" name="直線コネクタ 63"/>
        <xdr:cNvCxnSpPr/>
      </xdr:nvCxnSpPr>
      <xdr:spPr>
        <a:xfrm flipV="1">
          <a:off x="2908300" y="5888761"/>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124193</xdr:rowOff>
    </xdr:from>
    <xdr:to>
      <xdr:col>15</xdr:col>
      <xdr:colOff>50800</xdr:colOff>
      <xdr:row>35</xdr:row>
      <xdr:rowOff>112624</xdr:rowOff>
    </xdr:to>
    <xdr:cxnSp macro="">
      <xdr:nvCxnSpPr>
        <xdr:cNvPr id="67" name="直線コネクタ 66"/>
        <xdr:cNvCxnSpPr/>
      </xdr:nvCxnSpPr>
      <xdr:spPr>
        <a:xfrm flipV="1">
          <a:off x="2019300" y="5953493"/>
          <a:ext cx="889000" cy="1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112624</xdr:rowOff>
    </xdr:from>
    <xdr:to>
      <xdr:col>10</xdr:col>
      <xdr:colOff>114300</xdr:colOff>
      <xdr:row>35</xdr:row>
      <xdr:rowOff>126441</xdr:rowOff>
    </xdr:to>
    <xdr:cxnSp macro="">
      <xdr:nvCxnSpPr>
        <xdr:cNvPr id="70" name="直線コネクタ 69"/>
        <xdr:cNvCxnSpPr/>
      </xdr:nvCxnSpPr>
      <xdr:spPr>
        <a:xfrm flipV="1">
          <a:off x="1130300" y="611337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90589</xdr:rowOff>
    </xdr:from>
    <xdr:to>
      <xdr:col>24</xdr:col>
      <xdr:colOff>114300</xdr:colOff>
      <xdr:row>34</xdr:row>
      <xdr:rowOff>20739</xdr:rowOff>
    </xdr:to>
    <xdr:sp macro="" textlink="">
      <xdr:nvSpPr>
        <xdr:cNvPr id="80" name="楕円 79"/>
        <xdr:cNvSpPr/>
      </xdr:nvSpPr>
      <xdr:spPr>
        <a:xfrm>
          <a:off x="4584700" y="57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113466</xdr:rowOff>
    </xdr:from>
    <xdr:ext cx="599010" cy="259045"/>
    <xdr:sp macro="" textlink="">
      <xdr:nvSpPr>
        <xdr:cNvPr id="81" name="人件費該当値テキスト"/>
        <xdr:cNvSpPr txBox="1"/>
      </xdr:nvSpPr>
      <xdr:spPr>
        <a:xfrm>
          <a:off x="4686300" y="55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8661</xdr:rowOff>
    </xdr:from>
    <xdr:to>
      <xdr:col>20</xdr:col>
      <xdr:colOff>38100</xdr:colOff>
      <xdr:row>34</xdr:row>
      <xdr:rowOff>110261</xdr:rowOff>
    </xdr:to>
    <xdr:sp macro="" textlink="">
      <xdr:nvSpPr>
        <xdr:cNvPr id="82" name="楕円 81"/>
        <xdr:cNvSpPr/>
      </xdr:nvSpPr>
      <xdr:spPr>
        <a:xfrm>
          <a:off x="3746500" y="58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126788</xdr:rowOff>
    </xdr:from>
    <xdr:ext cx="599010" cy="259045"/>
    <xdr:sp macro="" textlink="">
      <xdr:nvSpPr>
        <xdr:cNvPr id="83" name="テキスト ボックス 82"/>
        <xdr:cNvSpPr txBox="1"/>
      </xdr:nvSpPr>
      <xdr:spPr>
        <a:xfrm>
          <a:off x="3497795" y="56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73393</xdr:rowOff>
    </xdr:from>
    <xdr:to>
      <xdr:col>15</xdr:col>
      <xdr:colOff>101600</xdr:colOff>
      <xdr:row>35</xdr:row>
      <xdr:rowOff>3543</xdr:rowOff>
    </xdr:to>
    <xdr:sp macro="" textlink="">
      <xdr:nvSpPr>
        <xdr:cNvPr id="84" name="楕円 83"/>
        <xdr:cNvSpPr/>
      </xdr:nvSpPr>
      <xdr:spPr>
        <a:xfrm>
          <a:off x="2857500" y="5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20070</xdr:rowOff>
    </xdr:from>
    <xdr:ext cx="599010" cy="259045"/>
    <xdr:sp macro="" textlink="">
      <xdr:nvSpPr>
        <xdr:cNvPr id="85" name="テキスト ボックス 84"/>
        <xdr:cNvSpPr txBox="1"/>
      </xdr:nvSpPr>
      <xdr:spPr>
        <a:xfrm>
          <a:off x="2608795" y="567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61824</xdr:rowOff>
    </xdr:from>
    <xdr:to>
      <xdr:col>10</xdr:col>
      <xdr:colOff>165100</xdr:colOff>
      <xdr:row>35</xdr:row>
      <xdr:rowOff>163424</xdr:rowOff>
    </xdr:to>
    <xdr:sp macro="" textlink="">
      <xdr:nvSpPr>
        <xdr:cNvPr id="86" name="楕円 85"/>
        <xdr:cNvSpPr/>
      </xdr:nvSpPr>
      <xdr:spPr>
        <a:xfrm>
          <a:off x="1968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8501</xdr:rowOff>
    </xdr:from>
    <xdr:ext cx="599010" cy="259045"/>
    <xdr:sp macro="" textlink="">
      <xdr:nvSpPr>
        <xdr:cNvPr id="87" name="テキスト ボックス 86"/>
        <xdr:cNvSpPr txBox="1"/>
      </xdr:nvSpPr>
      <xdr:spPr>
        <a:xfrm>
          <a:off x="1719795" y="58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75641</xdr:rowOff>
    </xdr:from>
    <xdr:to>
      <xdr:col>6</xdr:col>
      <xdr:colOff>38100</xdr:colOff>
      <xdr:row>36</xdr:row>
      <xdr:rowOff>5791</xdr:rowOff>
    </xdr:to>
    <xdr:sp macro="" textlink="">
      <xdr:nvSpPr>
        <xdr:cNvPr id="88" name="楕円 87"/>
        <xdr:cNvSpPr/>
      </xdr:nvSpPr>
      <xdr:spPr>
        <a:xfrm>
          <a:off x="1079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22318</xdr:rowOff>
    </xdr:from>
    <xdr:ext cx="599010" cy="259045"/>
    <xdr:sp macro="" textlink="">
      <xdr:nvSpPr>
        <xdr:cNvPr id="89" name="テキスト ボックス 88"/>
        <xdr:cNvSpPr txBox="1"/>
      </xdr:nvSpPr>
      <xdr:spPr>
        <a:xfrm>
          <a:off x="830795" y="58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17521</xdr:rowOff>
    </xdr:from>
    <xdr:to>
      <xdr:col>24</xdr:col>
      <xdr:colOff>63500</xdr:colOff>
      <xdr:row>57</xdr:row>
      <xdr:rowOff>57263</xdr:rowOff>
    </xdr:to>
    <xdr:cxnSp macro="">
      <xdr:nvCxnSpPr>
        <xdr:cNvPr id="118" name="直線コネクタ 117"/>
        <xdr:cNvCxnSpPr/>
      </xdr:nvCxnSpPr>
      <xdr:spPr>
        <a:xfrm flipV="1">
          <a:off x="3797300" y="9790171"/>
          <a:ext cx="8382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57263</xdr:rowOff>
    </xdr:from>
    <xdr:to>
      <xdr:col>19</xdr:col>
      <xdr:colOff>177800</xdr:colOff>
      <xdr:row>57</xdr:row>
      <xdr:rowOff>70693</xdr:rowOff>
    </xdr:to>
    <xdr:cxnSp macro="">
      <xdr:nvCxnSpPr>
        <xdr:cNvPr id="121" name="直線コネクタ 120"/>
        <xdr:cNvCxnSpPr/>
      </xdr:nvCxnSpPr>
      <xdr:spPr>
        <a:xfrm flipV="1">
          <a:off x="2908300" y="9829913"/>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48904</xdr:rowOff>
    </xdr:from>
    <xdr:to>
      <xdr:col>15</xdr:col>
      <xdr:colOff>50800</xdr:colOff>
      <xdr:row>57</xdr:row>
      <xdr:rowOff>70693</xdr:rowOff>
    </xdr:to>
    <xdr:cxnSp macro="">
      <xdr:nvCxnSpPr>
        <xdr:cNvPr id="124" name="直線コネクタ 123"/>
        <xdr:cNvCxnSpPr/>
      </xdr:nvCxnSpPr>
      <xdr:spPr>
        <a:xfrm>
          <a:off x="2019300" y="9821554"/>
          <a:ext cx="889000" cy="2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47525</xdr:rowOff>
    </xdr:from>
    <xdr:to>
      <xdr:col>10</xdr:col>
      <xdr:colOff>114300</xdr:colOff>
      <xdr:row>57</xdr:row>
      <xdr:rowOff>48904</xdr:rowOff>
    </xdr:to>
    <xdr:cxnSp macro="">
      <xdr:nvCxnSpPr>
        <xdr:cNvPr id="127" name="直線コネクタ 126"/>
        <xdr:cNvCxnSpPr/>
      </xdr:nvCxnSpPr>
      <xdr:spPr>
        <a:xfrm>
          <a:off x="1130300" y="982017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138171</xdr:rowOff>
    </xdr:from>
    <xdr:to>
      <xdr:col>24</xdr:col>
      <xdr:colOff>114300</xdr:colOff>
      <xdr:row>57</xdr:row>
      <xdr:rowOff>68321</xdr:rowOff>
    </xdr:to>
    <xdr:sp macro="" textlink="">
      <xdr:nvSpPr>
        <xdr:cNvPr id="137" name="楕円 136"/>
        <xdr:cNvSpPr/>
      </xdr:nvSpPr>
      <xdr:spPr>
        <a:xfrm>
          <a:off x="4584700" y="97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116598</xdr:rowOff>
    </xdr:from>
    <xdr:ext cx="534377" cy="259045"/>
    <xdr:sp macro="" textlink="">
      <xdr:nvSpPr>
        <xdr:cNvPr id="138" name="物件費該当値テキスト"/>
        <xdr:cNvSpPr txBox="1"/>
      </xdr:nvSpPr>
      <xdr:spPr>
        <a:xfrm>
          <a:off x="4686300" y="97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6463</xdr:rowOff>
    </xdr:from>
    <xdr:to>
      <xdr:col>20</xdr:col>
      <xdr:colOff>38100</xdr:colOff>
      <xdr:row>57</xdr:row>
      <xdr:rowOff>108063</xdr:rowOff>
    </xdr:to>
    <xdr:sp macro="" textlink="">
      <xdr:nvSpPr>
        <xdr:cNvPr id="139" name="楕円 138"/>
        <xdr:cNvSpPr/>
      </xdr:nvSpPr>
      <xdr:spPr>
        <a:xfrm>
          <a:off x="3746500" y="97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99190</xdr:rowOff>
    </xdr:from>
    <xdr:ext cx="534377" cy="259045"/>
    <xdr:sp macro="" textlink="">
      <xdr:nvSpPr>
        <xdr:cNvPr id="140" name="テキスト ボックス 139"/>
        <xdr:cNvSpPr txBox="1"/>
      </xdr:nvSpPr>
      <xdr:spPr>
        <a:xfrm>
          <a:off x="3530111" y="98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19893</xdr:rowOff>
    </xdr:from>
    <xdr:to>
      <xdr:col>15</xdr:col>
      <xdr:colOff>101600</xdr:colOff>
      <xdr:row>57</xdr:row>
      <xdr:rowOff>121493</xdr:rowOff>
    </xdr:to>
    <xdr:sp macro="" textlink="">
      <xdr:nvSpPr>
        <xdr:cNvPr id="141" name="楕円 140"/>
        <xdr:cNvSpPr/>
      </xdr:nvSpPr>
      <xdr:spPr>
        <a:xfrm>
          <a:off x="2857500" y="97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112620</xdr:rowOff>
    </xdr:from>
    <xdr:ext cx="534377" cy="259045"/>
    <xdr:sp macro="" textlink="">
      <xdr:nvSpPr>
        <xdr:cNvPr id="142" name="テキスト ボックス 141"/>
        <xdr:cNvSpPr txBox="1"/>
      </xdr:nvSpPr>
      <xdr:spPr>
        <a:xfrm>
          <a:off x="2641111" y="988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169554</xdr:rowOff>
    </xdr:from>
    <xdr:to>
      <xdr:col>10</xdr:col>
      <xdr:colOff>165100</xdr:colOff>
      <xdr:row>57</xdr:row>
      <xdr:rowOff>99704</xdr:rowOff>
    </xdr:to>
    <xdr:sp macro="" textlink="">
      <xdr:nvSpPr>
        <xdr:cNvPr id="143" name="楕円 142"/>
        <xdr:cNvSpPr/>
      </xdr:nvSpPr>
      <xdr:spPr>
        <a:xfrm>
          <a:off x="1968500" y="97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90831</xdr:rowOff>
    </xdr:from>
    <xdr:ext cx="534377" cy="259045"/>
    <xdr:sp macro="" textlink="">
      <xdr:nvSpPr>
        <xdr:cNvPr id="144" name="テキスト ボックス 143"/>
        <xdr:cNvSpPr txBox="1"/>
      </xdr:nvSpPr>
      <xdr:spPr>
        <a:xfrm>
          <a:off x="1752111" y="98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168175</xdr:rowOff>
    </xdr:from>
    <xdr:to>
      <xdr:col>6</xdr:col>
      <xdr:colOff>38100</xdr:colOff>
      <xdr:row>57</xdr:row>
      <xdr:rowOff>98325</xdr:rowOff>
    </xdr:to>
    <xdr:sp macro="" textlink="">
      <xdr:nvSpPr>
        <xdr:cNvPr id="145" name="楕円 144"/>
        <xdr:cNvSpPr/>
      </xdr:nvSpPr>
      <xdr:spPr>
        <a:xfrm>
          <a:off x="1079500" y="97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114852</xdr:rowOff>
    </xdr:from>
    <xdr:ext cx="534377" cy="259045"/>
    <xdr:sp macro="" textlink="">
      <xdr:nvSpPr>
        <xdr:cNvPr id="146" name="テキスト ボックス 145"/>
        <xdr:cNvSpPr txBox="1"/>
      </xdr:nvSpPr>
      <xdr:spPr>
        <a:xfrm>
          <a:off x="863111" y="95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24225</xdr:rowOff>
    </xdr:from>
    <xdr:to>
      <xdr:col>24</xdr:col>
      <xdr:colOff>63500</xdr:colOff>
      <xdr:row>77</xdr:row>
      <xdr:rowOff>99270</xdr:rowOff>
    </xdr:to>
    <xdr:cxnSp macro="">
      <xdr:nvCxnSpPr>
        <xdr:cNvPr id="177" name="直線コネクタ 176"/>
        <xdr:cNvCxnSpPr/>
      </xdr:nvCxnSpPr>
      <xdr:spPr>
        <a:xfrm>
          <a:off x="3797300" y="13225875"/>
          <a:ext cx="8382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7079</xdr:rowOff>
    </xdr:from>
    <xdr:to>
      <xdr:col>19</xdr:col>
      <xdr:colOff>177800</xdr:colOff>
      <xdr:row>77</xdr:row>
      <xdr:rowOff>24225</xdr:rowOff>
    </xdr:to>
    <xdr:cxnSp macro="">
      <xdr:nvCxnSpPr>
        <xdr:cNvPr id="180" name="直線コネクタ 179"/>
        <xdr:cNvCxnSpPr/>
      </xdr:nvCxnSpPr>
      <xdr:spPr>
        <a:xfrm>
          <a:off x="2908300" y="13208729"/>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7079</xdr:rowOff>
    </xdr:from>
    <xdr:to>
      <xdr:col>15</xdr:col>
      <xdr:colOff>50800</xdr:colOff>
      <xdr:row>77</xdr:row>
      <xdr:rowOff>163474</xdr:rowOff>
    </xdr:to>
    <xdr:cxnSp macro="">
      <xdr:nvCxnSpPr>
        <xdr:cNvPr id="183" name="直線コネクタ 182"/>
        <xdr:cNvCxnSpPr/>
      </xdr:nvCxnSpPr>
      <xdr:spPr>
        <a:xfrm flipV="1">
          <a:off x="2019300" y="13208729"/>
          <a:ext cx="8890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141332</xdr:rowOff>
    </xdr:from>
    <xdr:to>
      <xdr:col>10</xdr:col>
      <xdr:colOff>114300</xdr:colOff>
      <xdr:row>77</xdr:row>
      <xdr:rowOff>163474</xdr:rowOff>
    </xdr:to>
    <xdr:cxnSp macro="">
      <xdr:nvCxnSpPr>
        <xdr:cNvPr id="186" name="直線コネクタ 185"/>
        <xdr:cNvCxnSpPr/>
      </xdr:nvCxnSpPr>
      <xdr:spPr>
        <a:xfrm>
          <a:off x="1130300" y="13342982"/>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48470</xdr:rowOff>
    </xdr:from>
    <xdr:to>
      <xdr:col>24</xdr:col>
      <xdr:colOff>114300</xdr:colOff>
      <xdr:row>77</xdr:row>
      <xdr:rowOff>150070</xdr:rowOff>
    </xdr:to>
    <xdr:sp macro="" textlink="">
      <xdr:nvSpPr>
        <xdr:cNvPr id="196" name="楕円 195"/>
        <xdr:cNvSpPr/>
      </xdr:nvSpPr>
      <xdr:spPr>
        <a:xfrm>
          <a:off x="45847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71347</xdr:rowOff>
    </xdr:from>
    <xdr:ext cx="534377" cy="259045"/>
    <xdr:sp macro="" textlink="">
      <xdr:nvSpPr>
        <xdr:cNvPr id="197" name="維持補修費該当値テキスト"/>
        <xdr:cNvSpPr txBox="1"/>
      </xdr:nvSpPr>
      <xdr:spPr>
        <a:xfrm>
          <a:off x="4686300" y="131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144875</xdr:rowOff>
    </xdr:from>
    <xdr:to>
      <xdr:col>20</xdr:col>
      <xdr:colOff>38100</xdr:colOff>
      <xdr:row>77</xdr:row>
      <xdr:rowOff>75025</xdr:rowOff>
    </xdr:to>
    <xdr:sp macro="" textlink="">
      <xdr:nvSpPr>
        <xdr:cNvPr id="198" name="楕円 197"/>
        <xdr:cNvSpPr/>
      </xdr:nvSpPr>
      <xdr:spPr>
        <a:xfrm>
          <a:off x="3746500" y="131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91551</xdr:rowOff>
    </xdr:from>
    <xdr:ext cx="534377" cy="259045"/>
    <xdr:sp macro="" textlink="">
      <xdr:nvSpPr>
        <xdr:cNvPr id="199" name="テキスト ボックス 198"/>
        <xdr:cNvSpPr txBox="1"/>
      </xdr:nvSpPr>
      <xdr:spPr>
        <a:xfrm>
          <a:off x="3530111" y="129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127729</xdr:rowOff>
    </xdr:from>
    <xdr:to>
      <xdr:col>15</xdr:col>
      <xdr:colOff>101600</xdr:colOff>
      <xdr:row>77</xdr:row>
      <xdr:rowOff>57879</xdr:rowOff>
    </xdr:to>
    <xdr:sp macro="" textlink="">
      <xdr:nvSpPr>
        <xdr:cNvPr id="200" name="楕円 199"/>
        <xdr:cNvSpPr/>
      </xdr:nvSpPr>
      <xdr:spPr>
        <a:xfrm>
          <a:off x="2857500" y="131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74406</xdr:rowOff>
    </xdr:from>
    <xdr:ext cx="534377" cy="259045"/>
    <xdr:sp macro="" textlink="">
      <xdr:nvSpPr>
        <xdr:cNvPr id="201" name="テキスト ボックス 200"/>
        <xdr:cNvSpPr txBox="1"/>
      </xdr:nvSpPr>
      <xdr:spPr>
        <a:xfrm>
          <a:off x="2641111" y="129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112674</xdr:rowOff>
    </xdr:from>
    <xdr:to>
      <xdr:col>10</xdr:col>
      <xdr:colOff>165100</xdr:colOff>
      <xdr:row>78</xdr:row>
      <xdr:rowOff>42824</xdr:rowOff>
    </xdr:to>
    <xdr:sp macro="" textlink="">
      <xdr:nvSpPr>
        <xdr:cNvPr id="202" name="楕円 201"/>
        <xdr:cNvSpPr/>
      </xdr:nvSpPr>
      <xdr:spPr>
        <a:xfrm>
          <a:off x="19685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59351</xdr:rowOff>
    </xdr:from>
    <xdr:ext cx="469744" cy="259045"/>
    <xdr:sp macro="" textlink="">
      <xdr:nvSpPr>
        <xdr:cNvPr id="203" name="テキスト ボックス 202"/>
        <xdr:cNvSpPr txBox="1"/>
      </xdr:nvSpPr>
      <xdr:spPr>
        <a:xfrm>
          <a:off x="1784428" y="130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90532</xdr:rowOff>
    </xdr:from>
    <xdr:to>
      <xdr:col>6</xdr:col>
      <xdr:colOff>38100</xdr:colOff>
      <xdr:row>78</xdr:row>
      <xdr:rowOff>20682</xdr:rowOff>
    </xdr:to>
    <xdr:sp macro="" textlink="">
      <xdr:nvSpPr>
        <xdr:cNvPr id="204" name="楕円 203"/>
        <xdr:cNvSpPr/>
      </xdr:nvSpPr>
      <xdr:spPr>
        <a:xfrm>
          <a:off x="1079500" y="13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37209</xdr:rowOff>
    </xdr:from>
    <xdr:ext cx="469744" cy="259045"/>
    <xdr:sp macro="" textlink="">
      <xdr:nvSpPr>
        <xdr:cNvPr id="205" name="テキスト ボックス 204"/>
        <xdr:cNvSpPr txBox="1"/>
      </xdr:nvSpPr>
      <xdr:spPr>
        <a:xfrm>
          <a:off x="895428" y="130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40782</xdr:rowOff>
    </xdr:from>
    <xdr:to>
      <xdr:col>24</xdr:col>
      <xdr:colOff>63500</xdr:colOff>
      <xdr:row>98</xdr:row>
      <xdr:rowOff>37940</xdr:rowOff>
    </xdr:to>
    <xdr:cxnSp macro="">
      <xdr:nvCxnSpPr>
        <xdr:cNvPr id="237" name="直線コネクタ 236"/>
        <xdr:cNvCxnSpPr/>
      </xdr:nvCxnSpPr>
      <xdr:spPr>
        <a:xfrm>
          <a:off x="3797300" y="16671432"/>
          <a:ext cx="838200" cy="16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40782</xdr:rowOff>
    </xdr:from>
    <xdr:to>
      <xdr:col>19</xdr:col>
      <xdr:colOff>177800</xdr:colOff>
      <xdr:row>99</xdr:row>
      <xdr:rowOff>6623</xdr:rowOff>
    </xdr:to>
    <xdr:cxnSp macro="">
      <xdr:nvCxnSpPr>
        <xdr:cNvPr id="240" name="直線コネクタ 239"/>
        <xdr:cNvCxnSpPr/>
      </xdr:nvCxnSpPr>
      <xdr:spPr>
        <a:xfrm flipV="1">
          <a:off x="2908300" y="16671432"/>
          <a:ext cx="889000" cy="30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118914</xdr:rowOff>
    </xdr:from>
    <xdr:to>
      <xdr:col>15</xdr:col>
      <xdr:colOff>50800</xdr:colOff>
      <xdr:row>99</xdr:row>
      <xdr:rowOff>6623</xdr:rowOff>
    </xdr:to>
    <xdr:cxnSp macro="">
      <xdr:nvCxnSpPr>
        <xdr:cNvPr id="243" name="直線コネクタ 242"/>
        <xdr:cNvCxnSpPr/>
      </xdr:nvCxnSpPr>
      <xdr:spPr>
        <a:xfrm>
          <a:off x="2019300" y="16921014"/>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118914</xdr:rowOff>
    </xdr:from>
    <xdr:to>
      <xdr:col>10</xdr:col>
      <xdr:colOff>114300</xdr:colOff>
      <xdr:row>98</xdr:row>
      <xdr:rowOff>133936</xdr:rowOff>
    </xdr:to>
    <xdr:cxnSp macro="">
      <xdr:nvCxnSpPr>
        <xdr:cNvPr id="246" name="直線コネクタ 245"/>
        <xdr:cNvCxnSpPr/>
      </xdr:nvCxnSpPr>
      <xdr:spPr>
        <a:xfrm flipV="1">
          <a:off x="1130300" y="1692101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158590</xdr:rowOff>
    </xdr:from>
    <xdr:to>
      <xdr:col>24</xdr:col>
      <xdr:colOff>114300</xdr:colOff>
      <xdr:row>98</xdr:row>
      <xdr:rowOff>88740</xdr:rowOff>
    </xdr:to>
    <xdr:sp macro="" textlink="">
      <xdr:nvSpPr>
        <xdr:cNvPr id="256" name="楕円 255"/>
        <xdr:cNvSpPr/>
      </xdr:nvSpPr>
      <xdr:spPr>
        <a:xfrm>
          <a:off x="45847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73517</xdr:rowOff>
    </xdr:from>
    <xdr:ext cx="534377" cy="259045"/>
    <xdr:sp macro="" textlink="">
      <xdr:nvSpPr>
        <xdr:cNvPr id="257" name="扶助費該当値テキスト"/>
        <xdr:cNvSpPr txBox="1"/>
      </xdr:nvSpPr>
      <xdr:spPr>
        <a:xfrm>
          <a:off x="4686300" y="167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161432</xdr:rowOff>
    </xdr:from>
    <xdr:to>
      <xdr:col>20</xdr:col>
      <xdr:colOff>38100</xdr:colOff>
      <xdr:row>97</xdr:row>
      <xdr:rowOff>91582</xdr:rowOff>
    </xdr:to>
    <xdr:sp macro="" textlink="">
      <xdr:nvSpPr>
        <xdr:cNvPr id="258" name="楕円 257"/>
        <xdr:cNvSpPr/>
      </xdr:nvSpPr>
      <xdr:spPr>
        <a:xfrm>
          <a:off x="3746500" y="166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82709</xdr:rowOff>
    </xdr:from>
    <xdr:ext cx="534377" cy="259045"/>
    <xdr:sp macro="" textlink="">
      <xdr:nvSpPr>
        <xdr:cNvPr id="259" name="テキスト ボックス 258"/>
        <xdr:cNvSpPr txBox="1"/>
      </xdr:nvSpPr>
      <xdr:spPr>
        <a:xfrm>
          <a:off x="3530111" y="167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127273</xdr:rowOff>
    </xdr:from>
    <xdr:to>
      <xdr:col>15</xdr:col>
      <xdr:colOff>101600</xdr:colOff>
      <xdr:row>99</xdr:row>
      <xdr:rowOff>57423</xdr:rowOff>
    </xdr:to>
    <xdr:sp macro="" textlink="">
      <xdr:nvSpPr>
        <xdr:cNvPr id="260" name="楕円 259"/>
        <xdr:cNvSpPr/>
      </xdr:nvSpPr>
      <xdr:spPr>
        <a:xfrm>
          <a:off x="2857500" y="169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48550</xdr:rowOff>
    </xdr:from>
    <xdr:ext cx="534377" cy="259045"/>
    <xdr:sp macro="" textlink="">
      <xdr:nvSpPr>
        <xdr:cNvPr id="261" name="テキスト ボックス 260"/>
        <xdr:cNvSpPr txBox="1"/>
      </xdr:nvSpPr>
      <xdr:spPr>
        <a:xfrm>
          <a:off x="2641111" y="170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68114</xdr:rowOff>
    </xdr:from>
    <xdr:to>
      <xdr:col>10</xdr:col>
      <xdr:colOff>165100</xdr:colOff>
      <xdr:row>98</xdr:row>
      <xdr:rowOff>169714</xdr:rowOff>
    </xdr:to>
    <xdr:sp macro="" textlink="">
      <xdr:nvSpPr>
        <xdr:cNvPr id="262" name="楕円 261"/>
        <xdr:cNvSpPr/>
      </xdr:nvSpPr>
      <xdr:spPr>
        <a:xfrm>
          <a:off x="1968500" y="16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160841</xdr:rowOff>
    </xdr:from>
    <xdr:ext cx="534377" cy="259045"/>
    <xdr:sp macro="" textlink="">
      <xdr:nvSpPr>
        <xdr:cNvPr id="263" name="テキスト ボックス 262"/>
        <xdr:cNvSpPr txBox="1"/>
      </xdr:nvSpPr>
      <xdr:spPr>
        <a:xfrm>
          <a:off x="1752111" y="169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83136</xdr:rowOff>
    </xdr:from>
    <xdr:to>
      <xdr:col>6</xdr:col>
      <xdr:colOff>38100</xdr:colOff>
      <xdr:row>99</xdr:row>
      <xdr:rowOff>13286</xdr:rowOff>
    </xdr:to>
    <xdr:sp macro="" textlink="">
      <xdr:nvSpPr>
        <xdr:cNvPr id="264" name="楕円 263"/>
        <xdr:cNvSpPr/>
      </xdr:nvSpPr>
      <xdr:spPr>
        <a:xfrm>
          <a:off x="1079500" y="16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4413</xdr:rowOff>
    </xdr:from>
    <xdr:ext cx="534377" cy="259045"/>
    <xdr:sp macro="" textlink="">
      <xdr:nvSpPr>
        <xdr:cNvPr id="265" name="テキスト ボックス 264"/>
        <xdr:cNvSpPr txBox="1"/>
      </xdr:nvSpPr>
      <xdr:spPr>
        <a:xfrm>
          <a:off x="863111" y="169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137693</xdr:rowOff>
    </xdr:from>
    <xdr:to>
      <xdr:col>55</xdr:col>
      <xdr:colOff>0</xdr:colOff>
      <xdr:row>34</xdr:row>
      <xdr:rowOff>159657</xdr:rowOff>
    </xdr:to>
    <xdr:cxnSp macro="">
      <xdr:nvCxnSpPr>
        <xdr:cNvPr id="292" name="直線コネクタ 291"/>
        <xdr:cNvCxnSpPr/>
      </xdr:nvCxnSpPr>
      <xdr:spPr>
        <a:xfrm flipV="1">
          <a:off x="9639300" y="5966993"/>
          <a:ext cx="8382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44529</xdr:rowOff>
    </xdr:from>
    <xdr:to>
      <xdr:col>50</xdr:col>
      <xdr:colOff>114300</xdr:colOff>
      <xdr:row>34</xdr:row>
      <xdr:rowOff>159657</xdr:rowOff>
    </xdr:to>
    <xdr:cxnSp macro="">
      <xdr:nvCxnSpPr>
        <xdr:cNvPr id="295" name="直線コネクタ 294"/>
        <xdr:cNvCxnSpPr/>
      </xdr:nvCxnSpPr>
      <xdr:spPr>
        <a:xfrm>
          <a:off x="8750300" y="5702379"/>
          <a:ext cx="889000" cy="28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44529</xdr:rowOff>
    </xdr:from>
    <xdr:to>
      <xdr:col>45</xdr:col>
      <xdr:colOff>177800</xdr:colOff>
      <xdr:row>36</xdr:row>
      <xdr:rowOff>3843</xdr:rowOff>
    </xdr:to>
    <xdr:cxnSp macro="">
      <xdr:nvCxnSpPr>
        <xdr:cNvPr id="298" name="直線コネクタ 297"/>
        <xdr:cNvCxnSpPr/>
      </xdr:nvCxnSpPr>
      <xdr:spPr>
        <a:xfrm flipV="1">
          <a:off x="7861300" y="5702379"/>
          <a:ext cx="889000" cy="4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106329</xdr:rowOff>
    </xdr:from>
    <xdr:to>
      <xdr:col>41</xdr:col>
      <xdr:colOff>50800</xdr:colOff>
      <xdr:row>36</xdr:row>
      <xdr:rowOff>3843</xdr:rowOff>
    </xdr:to>
    <xdr:cxnSp macro="">
      <xdr:nvCxnSpPr>
        <xdr:cNvPr id="301" name="直線コネクタ 300"/>
        <xdr:cNvCxnSpPr/>
      </xdr:nvCxnSpPr>
      <xdr:spPr>
        <a:xfrm>
          <a:off x="6972300" y="6107079"/>
          <a:ext cx="889000" cy="6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86893</xdr:rowOff>
    </xdr:from>
    <xdr:to>
      <xdr:col>55</xdr:col>
      <xdr:colOff>50800</xdr:colOff>
      <xdr:row>35</xdr:row>
      <xdr:rowOff>17043</xdr:rowOff>
    </xdr:to>
    <xdr:sp macro="" textlink="">
      <xdr:nvSpPr>
        <xdr:cNvPr id="311" name="楕円 310"/>
        <xdr:cNvSpPr/>
      </xdr:nvSpPr>
      <xdr:spPr>
        <a:xfrm>
          <a:off x="10426700" y="59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109770</xdr:rowOff>
    </xdr:from>
    <xdr:ext cx="599010" cy="259045"/>
    <xdr:sp macro="" textlink="">
      <xdr:nvSpPr>
        <xdr:cNvPr id="312" name="補助費等該当値テキスト"/>
        <xdr:cNvSpPr txBox="1"/>
      </xdr:nvSpPr>
      <xdr:spPr>
        <a:xfrm>
          <a:off x="10528300" y="576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108857</xdr:rowOff>
    </xdr:from>
    <xdr:to>
      <xdr:col>50</xdr:col>
      <xdr:colOff>165100</xdr:colOff>
      <xdr:row>35</xdr:row>
      <xdr:rowOff>39007</xdr:rowOff>
    </xdr:to>
    <xdr:sp macro="" textlink="">
      <xdr:nvSpPr>
        <xdr:cNvPr id="313" name="楕円 312"/>
        <xdr:cNvSpPr/>
      </xdr:nvSpPr>
      <xdr:spPr>
        <a:xfrm>
          <a:off x="95885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55534</xdr:rowOff>
    </xdr:from>
    <xdr:ext cx="599010" cy="259045"/>
    <xdr:sp macro="" textlink="">
      <xdr:nvSpPr>
        <xdr:cNvPr id="314" name="テキスト ボックス 313"/>
        <xdr:cNvSpPr txBox="1"/>
      </xdr:nvSpPr>
      <xdr:spPr>
        <a:xfrm>
          <a:off x="9339795" y="571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165179</xdr:rowOff>
    </xdr:from>
    <xdr:to>
      <xdr:col>46</xdr:col>
      <xdr:colOff>38100</xdr:colOff>
      <xdr:row>33</xdr:row>
      <xdr:rowOff>95329</xdr:rowOff>
    </xdr:to>
    <xdr:sp macro="" textlink="">
      <xdr:nvSpPr>
        <xdr:cNvPr id="315" name="楕円 314"/>
        <xdr:cNvSpPr/>
      </xdr:nvSpPr>
      <xdr:spPr>
        <a:xfrm>
          <a:off x="8699500" y="56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86456</xdr:rowOff>
    </xdr:from>
    <xdr:ext cx="599010" cy="259045"/>
    <xdr:sp macro="" textlink="">
      <xdr:nvSpPr>
        <xdr:cNvPr id="316" name="テキスト ボックス 315"/>
        <xdr:cNvSpPr txBox="1"/>
      </xdr:nvSpPr>
      <xdr:spPr>
        <a:xfrm>
          <a:off x="8450795" y="574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124493</xdr:rowOff>
    </xdr:from>
    <xdr:to>
      <xdr:col>41</xdr:col>
      <xdr:colOff>101600</xdr:colOff>
      <xdr:row>36</xdr:row>
      <xdr:rowOff>54643</xdr:rowOff>
    </xdr:to>
    <xdr:sp macro="" textlink="">
      <xdr:nvSpPr>
        <xdr:cNvPr id="317" name="楕円 316"/>
        <xdr:cNvSpPr/>
      </xdr:nvSpPr>
      <xdr:spPr>
        <a:xfrm>
          <a:off x="7810500" y="61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71170</xdr:rowOff>
    </xdr:from>
    <xdr:ext cx="599010" cy="259045"/>
    <xdr:sp macro="" textlink="">
      <xdr:nvSpPr>
        <xdr:cNvPr id="318" name="テキスト ボックス 317"/>
        <xdr:cNvSpPr txBox="1"/>
      </xdr:nvSpPr>
      <xdr:spPr>
        <a:xfrm>
          <a:off x="7561795" y="590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55529</xdr:rowOff>
    </xdr:from>
    <xdr:to>
      <xdr:col>36</xdr:col>
      <xdr:colOff>165100</xdr:colOff>
      <xdr:row>35</xdr:row>
      <xdr:rowOff>157129</xdr:rowOff>
    </xdr:to>
    <xdr:sp macro="" textlink="">
      <xdr:nvSpPr>
        <xdr:cNvPr id="319" name="楕円 318"/>
        <xdr:cNvSpPr/>
      </xdr:nvSpPr>
      <xdr:spPr>
        <a:xfrm>
          <a:off x="6921500" y="6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2206</xdr:rowOff>
    </xdr:from>
    <xdr:ext cx="599010" cy="259045"/>
    <xdr:sp macro="" textlink="">
      <xdr:nvSpPr>
        <xdr:cNvPr id="320" name="テキスト ボックス 319"/>
        <xdr:cNvSpPr txBox="1"/>
      </xdr:nvSpPr>
      <xdr:spPr>
        <a:xfrm>
          <a:off x="6672795" y="583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75333</xdr:rowOff>
    </xdr:from>
    <xdr:to>
      <xdr:col>55</xdr:col>
      <xdr:colOff>0</xdr:colOff>
      <xdr:row>58</xdr:row>
      <xdr:rowOff>102380</xdr:rowOff>
    </xdr:to>
    <xdr:cxnSp macro="">
      <xdr:nvCxnSpPr>
        <xdr:cNvPr id="351" name="直線コネクタ 350"/>
        <xdr:cNvCxnSpPr/>
      </xdr:nvCxnSpPr>
      <xdr:spPr>
        <a:xfrm flipV="1">
          <a:off x="9639300" y="9847983"/>
          <a:ext cx="838200" cy="19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132512</xdr:rowOff>
    </xdr:from>
    <xdr:to>
      <xdr:col>50</xdr:col>
      <xdr:colOff>114300</xdr:colOff>
      <xdr:row>58</xdr:row>
      <xdr:rowOff>102380</xdr:rowOff>
    </xdr:to>
    <xdr:cxnSp macro="">
      <xdr:nvCxnSpPr>
        <xdr:cNvPr id="354" name="直線コネクタ 353"/>
        <xdr:cNvCxnSpPr/>
      </xdr:nvCxnSpPr>
      <xdr:spPr>
        <a:xfrm>
          <a:off x="8750300" y="9905162"/>
          <a:ext cx="889000" cy="1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132512</xdr:rowOff>
    </xdr:from>
    <xdr:to>
      <xdr:col>45</xdr:col>
      <xdr:colOff>177800</xdr:colOff>
      <xdr:row>58</xdr:row>
      <xdr:rowOff>16596</xdr:rowOff>
    </xdr:to>
    <xdr:cxnSp macro="">
      <xdr:nvCxnSpPr>
        <xdr:cNvPr id="357" name="直線コネクタ 356"/>
        <xdr:cNvCxnSpPr/>
      </xdr:nvCxnSpPr>
      <xdr:spPr>
        <a:xfrm flipV="1">
          <a:off x="7861300" y="9905162"/>
          <a:ext cx="889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68152</xdr:rowOff>
    </xdr:from>
    <xdr:to>
      <xdr:col>41</xdr:col>
      <xdr:colOff>50800</xdr:colOff>
      <xdr:row>58</xdr:row>
      <xdr:rowOff>16596</xdr:rowOff>
    </xdr:to>
    <xdr:cxnSp macro="">
      <xdr:nvCxnSpPr>
        <xdr:cNvPr id="360" name="直線コネクタ 359"/>
        <xdr:cNvCxnSpPr/>
      </xdr:nvCxnSpPr>
      <xdr:spPr>
        <a:xfrm>
          <a:off x="6972300" y="9669352"/>
          <a:ext cx="889000" cy="29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4" name="テキスト ボックス 363"/>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24533</xdr:rowOff>
    </xdr:from>
    <xdr:to>
      <xdr:col>55</xdr:col>
      <xdr:colOff>50800</xdr:colOff>
      <xdr:row>57</xdr:row>
      <xdr:rowOff>126133</xdr:rowOff>
    </xdr:to>
    <xdr:sp macro="" textlink="">
      <xdr:nvSpPr>
        <xdr:cNvPr id="370" name="楕円 369"/>
        <xdr:cNvSpPr/>
      </xdr:nvSpPr>
      <xdr:spPr>
        <a:xfrm>
          <a:off x="10426700" y="97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47410</xdr:rowOff>
    </xdr:from>
    <xdr:ext cx="599010" cy="259045"/>
    <xdr:sp macro="" textlink="">
      <xdr:nvSpPr>
        <xdr:cNvPr id="371" name="普通建設事業費該当値テキスト"/>
        <xdr:cNvSpPr txBox="1"/>
      </xdr:nvSpPr>
      <xdr:spPr>
        <a:xfrm>
          <a:off x="10528300" y="964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51580</xdr:rowOff>
    </xdr:from>
    <xdr:to>
      <xdr:col>50</xdr:col>
      <xdr:colOff>165100</xdr:colOff>
      <xdr:row>58</xdr:row>
      <xdr:rowOff>153180</xdr:rowOff>
    </xdr:to>
    <xdr:sp macro="" textlink="">
      <xdr:nvSpPr>
        <xdr:cNvPr id="372" name="楕円 371"/>
        <xdr:cNvSpPr/>
      </xdr:nvSpPr>
      <xdr:spPr>
        <a:xfrm>
          <a:off x="9588500" y="99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144307</xdr:rowOff>
    </xdr:from>
    <xdr:ext cx="534377" cy="259045"/>
    <xdr:sp macro="" textlink="">
      <xdr:nvSpPr>
        <xdr:cNvPr id="373" name="テキスト ボックス 372"/>
        <xdr:cNvSpPr txBox="1"/>
      </xdr:nvSpPr>
      <xdr:spPr>
        <a:xfrm>
          <a:off x="9372111" y="100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81712</xdr:rowOff>
    </xdr:from>
    <xdr:to>
      <xdr:col>46</xdr:col>
      <xdr:colOff>38100</xdr:colOff>
      <xdr:row>58</xdr:row>
      <xdr:rowOff>11862</xdr:rowOff>
    </xdr:to>
    <xdr:sp macro="" textlink="">
      <xdr:nvSpPr>
        <xdr:cNvPr id="374" name="楕円 373"/>
        <xdr:cNvSpPr/>
      </xdr:nvSpPr>
      <xdr:spPr>
        <a:xfrm>
          <a:off x="8699500" y="98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2989</xdr:rowOff>
    </xdr:from>
    <xdr:ext cx="534377" cy="259045"/>
    <xdr:sp macro="" textlink="">
      <xdr:nvSpPr>
        <xdr:cNvPr id="375" name="テキスト ボックス 374"/>
        <xdr:cNvSpPr txBox="1"/>
      </xdr:nvSpPr>
      <xdr:spPr>
        <a:xfrm>
          <a:off x="8483111" y="99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137246</xdr:rowOff>
    </xdr:from>
    <xdr:to>
      <xdr:col>41</xdr:col>
      <xdr:colOff>101600</xdr:colOff>
      <xdr:row>58</xdr:row>
      <xdr:rowOff>67396</xdr:rowOff>
    </xdr:to>
    <xdr:sp macro="" textlink="">
      <xdr:nvSpPr>
        <xdr:cNvPr id="376" name="楕円 375"/>
        <xdr:cNvSpPr/>
      </xdr:nvSpPr>
      <xdr:spPr>
        <a:xfrm>
          <a:off x="7810500" y="99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58523</xdr:rowOff>
    </xdr:from>
    <xdr:ext cx="534377" cy="259045"/>
    <xdr:sp macro="" textlink="">
      <xdr:nvSpPr>
        <xdr:cNvPr id="377" name="テキスト ボックス 376"/>
        <xdr:cNvSpPr txBox="1"/>
      </xdr:nvSpPr>
      <xdr:spPr>
        <a:xfrm>
          <a:off x="7594111" y="10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17352</xdr:rowOff>
    </xdr:from>
    <xdr:to>
      <xdr:col>36</xdr:col>
      <xdr:colOff>165100</xdr:colOff>
      <xdr:row>56</xdr:row>
      <xdr:rowOff>118952</xdr:rowOff>
    </xdr:to>
    <xdr:sp macro="" textlink="">
      <xdr:nvSpPr>
        <xdr:cNvPr id="378" name="楕円 377"/>
        <xdr:cNvSpPr/>
      </xdr:nvSpPr>
      <xdr:spPr>
        <a:xfrm>
          <a:off x="6921500" y="96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135479</xdr:rowOff>
    </xdr:from>
    <xdr:ext cx="599010" cy="259045"/>
    <xdr:sp macro="" textlink="">
      <xdr:nvSpPr>
        <xdr:cNvPr id="379" name="テキスト ボックス 378"/>
        <xdr:cNvSpPr txBox="1"/>
      </xdr:nvSpPr>
      <xdr:spPr>
        <a:xfrm>
          <a:off x="6672795" y="939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79158</xdr:rowOff>
    </xdr:from>
    <xdr:to>
      <xdr:col>55</xdr:col>
      <xdr:colOff>0</xdr:colOff>
      <xdr:row>78</xdr:row>
      <xdr:rowOff>79829</xdr:rowOff>
    </xdr:to>
    <xdr:cxnSp macro="">
      <xdr:nvCxnSpPr>
        <xdr:cNvPr id="406" name="直線コネクタ 405"/>
        <xdr:cNvCxnSpPr/>
      </xdr:nvCxnSpPr>
      <xdr:spPr>
        <a:xfrm>
          <a:off x="9639300" y="13452258"/>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25285</xdr:rowOff>
    </xdr:from>
    <xdr:to>
      <xdr:col>50</xdr:col>
      <xdr:colOff>114300</xdr:colOff>
      <xdr:row>78</xdr:row>
      <xdr:rowOff>79158</xdr:rowOff>
    </xdr:to>
    <xdr:cxnSp macro="">
      <xdr:nvCxnSpPr>
        <xdr:cNvPr id="409" name="直線コネクタ 408"/>
        <xdr:cNvCxnSpPr/>
      </xdr:nvCxnSpPr>
      <xdr:spPr>
        <a:xfrm>
          <a:off x="8750300" y="13226935"/>
          <a:ext cx="889000" cy="22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25285</xdr:rowOff>
    </xdr:from>
    <xdr:to>
      <xdr:col>45</xdr:col>
      <xdr:colOff>177800</xdr:colOff>
      <xdr:row>78</xdr:row>
      <xdr:rowOff>47620</xdr:rowOff>
    </xdr:to>
    <xdr:cxnSp macro="">
      <xdr:nvCxnSpPr>
        <xdr:cNvPr id="412" name="直線コネクタ 411"/>
        <xdr:cNvCxnSpPr/>
      </xdr:nvCxnSpPr>
      <xdr:spPr>
        <a:xfrm flipV="1">
          <a:off x="7861300" y="13226935"/>
          <a:ext cx="889000" cy="1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109552</xdr:rowOff>
    </xdr:from>
    <xdr:to>
      <xdr:col>41</xdr:col>
      <xdr:colOff>50800</xdr:colOff>
      <xdr:row>78</xdr:row>
      <xdr:rowOff>47620</xdr:rowOff>
    </xdr:to>
    <xdr:cxnSp macro="">
      <xdr:nvCxnSpPr>
        <xdr:cNvPr id="415" name="直線コネクタ 414"/>
        <xdr:cNvCxnSpPr/>
      </xdr:nvCxnSpPr>
      <xdr:spPr>
        <a:xfrm>
          <a:off x="6972300" y="12968302"/>
          <a:ext cx="889000" cy="4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9" name="テキスト ボックス 418"/>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29029</xdr:rowOff>
    </xdr:from>
    <xdr:to>
      <xdr:col>55</xdr:col>
      <xdr:colOff>50800</xdr:colOff>
      <xdr:row>78</xdr:row>
      <xdr:rowOff>130629</xdr:rowOff>
    </xdr:to>
    <xdr:sp macro="" textlink="">
      <xdr:nvSpPr>
        <xdr:cNvPr id="425" name="楕円 424"/>
        <xdr:cNvSpPr/>
      </xdr:nvSpPr>
      <xdr:spPr>
        <a:xfrm>
          <a:off x="10426700" y="13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115406</xdr:rowOff>
    </xdr:from>
    <xdr:ext cx="534377" cy="259045"/>
    <xdr:sp macro="" textlink="">
      <xdr:nvSpPr>
        <xdr:cNvPr id="426" name="普通建設事業費 （ うち新規整備　）該当値テキスト"/>
        <xdr:cNvSpPr txBox="1"/>
      </xdr:nvSpPr>
      <xdr:spPr>
        <a:xfrm>
          <a:off x="10528300" y="133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28358</xdr:rowOff>
    </xdr:from>
    <xdr:to>
      <xdr:col>50</xdr:col>
      <xdr:colOff>165100</xdr:colOff>
      <xdr:row>78</xdr:row>
      <xdr:rowOff>129958</xdr:rowOff>
    </xdr:to>
    <xdr:sp macro="" textlink="">
      <xdr:nvSpPr>
        <xdr:cNvPr id="427" name="楕円 426"/>
        <xdr:cNvSpPr/>
      </xdr:nvSpPr>
      <xdr:spPr>
        <a:xfrm>
          <a:off x="9588500" y="134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121085</xdr:rowOff>
    </xdr:from>
    <xdr:ext cx="534377" cy="259045"/>
    <xdr:sp macro="" textlink="">
      <xdr:nvSpPr>
        <xdr:cNvPr id="428" name="テキスト ボックス 427"/>
        <xdr:cNvSpPr txBox="1"/>
      </xdr:nvSpPr>
      <xdr:spPr>
        <a:xfrm>
          <a:off x="9372111" y="13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145935</xdr:rowOff>
    </xdr:from>
    <xdr:to>
      <xdr:col>46</xdr:col>
      <xdr:colOff>38100</xdr:colOff>
      <xdr:row>77</xdr:row>
      <xdr:rowOff>76085</xdr:rowOff>
    </xdr:to>
    <xdr:sp macro="" textlink="">
      <xdr:nvSpPr>
        <xdr:cNvPr id="429" name="楕円 428"/>
        <xdr:cNvSpPr/>
      </xdr:nvSpPr>
      <xdr:spPr>
        <a:xfrm>
          <a:off x="86995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92613</xdr:rowOff>
    </xdr:from>
    <xdr:ext cx="534377" cy="259045"/>
    <xdr:sp macro="" textlink="">
      <xdr:nvSpPr>
        <xdr:cNvPr id="430" name="テキスト ボックス 429"/>
        <xdr:cNvSpPr txBox="1"/>
      </xdr:nvSpPr>
      <xdr:spPr>
        <a:xfrm>
          <a:off x="8483111" y="129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168270</xdr:rowOff>
    </xdr:from>
    <xdr:to>
      <xdr:col>41</xdr:col>
      <xdr:colOff>101600</xdr:colOff>
      <xdr:row>78</xdr:row>
      <xdr:rowOff>98420</xdr:rowOff>
    </xdr:to>
    <xdr:sp macro="" textlink="">
      <xdr:nvSpPr>
        <xdr:cNvPr id="431" name="楕円 430"/>
        <xdr:cNvSpPr/>
      </xdr:nvSpPr>
      <xdr:spPr>
        <a:xfrm>
          <a:off x="7810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89547</xdr:rowOff>
    </xdr:from>
    <xdr:ext cx="534377" cy="259045"/>
    <xdr:sp macro="" textlink="">
      <xdr:nvSpPr>
        <xdr:cNvPr id="432" name="テキスト ボックス 431"/>
        <xdr:cNvSpPr txBox="1"/>
      </xdr:nvSpPr>
      <xdr:spPr>
        <a:xfrm>
          <a:off x="7594111" y="134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58752</xdr:rowOff>
    </xdr:from>
    <xdr:to>
      <xdr:col>36</xdr:col>
      <xdr:colOff>165100</xdr:colOff>
      <xdr:row>75</xdr:row>
      <xdr:rowOff>160353</xdr:rowOff>
    </xdr:to>
    <xdr:sp macro="" textlink="">
      <xdr:nvSpPr>
        <xdr:cNvPr id="433" name="楕円 432"/>
        <xdr:cNvSpPr/>
      </xdr:nvSpPr>
      <xdr:spPr>
        <a:xfrm>
          <a:off x="6921500" y="12917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5429</xdr:rowOff>
    </xdr:from>
    <xdr:ext cx="599010" cy="259045"/>
    <xdr:sp macro="" textlink="">
      <xdr:nvSpPr>
        <xdr:cNvPr id="434" name="テキスト ボックス 433"/>
        <xdr:cNvSpPr txBox="1"/>
      </xdr:nvSpPr>
      <xdr:spPr>
        <a:xfrm>
          <a:off x="6672795" y="126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1429</xdr:rowOff>
    </xdr:from>
    <xdr:to>
      <xdr:col>55</xdr:col>
      <xdr:colOff>0</xdr:colOff>
      <xdr:row>98</xdr:row>
      <xdr:rowOff>74581</xdr:rowOff>
    </xdr:to>
    <xdr:cxnSp macro="">
      <xdr:nvCxnSpPr>
        <xdr:cNvPr id="461" name="直線コネクタ 460"/>
        <xdr:cNvCxnSpPr/>
      </xdr:nvCxnSpPr>
      <xdr:spPr>
        <a:xfrm flipV="1">
          <a:off x="9639300" y="16632079"/>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74581</xdr:rowOff>
    </xdr:from>
    <xdr:to>
      <xdr:col>50</xdr:col>
      <xdr:colOff>114300</xdr:colOff>
      <xdr:row>98</xdr:row>
      <xdr:rowOff>77732</xdr:rowOff>
    </xdr:to>
    <xdr:cxnSp macro="">
      <xdr:nvCxnSpPr>
        <xdr:cNvPr id="464" name="直線コネクタ 463"/>
        <xdr:cNvCxnSpPr/>
      </xdr:nvCxnSpPr>
      <xdr:spPr>
        <a:xfrm flipV="1">
          <a:off x="8750300" y="16876681"/>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138534</xdr:rowOff>
    </xdr:from>
    <xdr:to>
      <xdr:col>45</xdr:col>
      <xdr:colOff>177800</xdr:colOff>
      <xdr:row>98</xdr:row>
      <xdr:rowOff>77732</xdr:rowOff>
    </xdr:to>
    <xdr:cxnSp macro="">
      <xdr:nvCxnSpPr>
        <xdr:cNvPr id="467" name="直線コネクタ 466"/>
        <xdr:cNvCxnSpPr/>
      </xdr:nvCxnSpPr>
      <xdr:spPr>
        <a:xfrm>
          <a:off x="7861300" y="16769184"/>
          <a:ext cx="889000" cy="1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138534</xdr:rowOff>
    </xdr:from>
    <xdr:to>
      <xdr:col>41</xdr:col>
      <xdr:colOff>50800</xdr:colOff>
      <xdr:row>98</xdr:row>
      <xdr:rowOff>2842</xdr:rowOff>
    </xdr:to>
    <xdr:cxnSp macro="">
      <xdr:nvCxnSpPr>
        <xdr:cNvPr id="470" name="直線コネクタ 469"/>
        <xdr:cNvCxnSpPr/>
      </xdr:nvCxnSpPr>
      <xdr:spPr>
        <a:xfrm flipV="1">
          <a:off x="6972300" y="16769184"/>
          <a:ext cx="889000" cy="3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122079</xdr:rowOff>
    </xdr:from>
    <xdr:to>
      <xdr:col>55</xdr:col>
      <xdr:colOff>50800</xdr:colOff>
      <xdr:row>97</xdr:row>
      <xdr:rowOff>52229</xdr:rowOff>
    </xdr:to>
    <xdr:sp macro="" textlink="">
      <xdr:nvSpPr>
        <xdr:cNvPr id="480" name="楕円 479"/>
        <xdr:cNvSpPr/>
      </xdr:nvSpPr>
      <xdr:spPr>
        <a:xfrm>
          <a:off x="10426700" y="165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144956</xdr:rowOff>
    </xdr:from>
    <xdr:ext cx="534377" cy="259045"/>
    <xdr:sp macro="" textlink="">
      <xdr:nvSpPr>
        <xdr:cNvPr id="481" name="普通建設事業費 （ うち更新整備　）該当値テキスト"/>
        <xdr:cNvSpPr txBox="1"/>
      </xdr:nvSpPr>
      <xdr:spPr>
        <a:xfrm>
          <a:off x="10528300" y="164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23781</xdr:rowOff>
    </xdr:from>
    <xdr:to>
      <xdr:col>50</xdr:col>
      <xdr:colOff>165100</xdr:colOff>
      <xdr:row>98</xdr:row>
      <xdr:rowOff>125381</xdr:rowOff>
    </xdr:to>
    <xdr:sp macro="" textlink="">
      <xdr:nvSpPr>
        <xdr:cNvPr id="482" name="楕円 481"/>
        <xdr:cNvSpPr/>
      </xdr:nvSpPr>
      <xdr:spPr>
        <a:xfrm>
          <a:off x="9588500" y="168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116508</xdr:rowOff>
    </xdr:from>
    <xdr:ext cx="534377" cy="259045"/>
    <xdr:sp macro="" textlink="">
      <xdr:nvSpPr>
        <xdr:cNvPr id="483" name="テキスト ボックス 482"/>
        <xdr:cNvSpPr txBox="1"/>
      </xdr:nvSpPr>
      <xdr:spPr>
        <a:xfrm>
          <a:off x="9372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26932</xdr:rowOff>
    </xdr:from>
    <xdr:to>
      <xdr:col>46</xdr:col>
      <xdr:colOff>38100</xdr:colOff>
      <xdr:row>98</xdr:row>
      <xdr:rowOff>128532</xdr:rowOff>
    </xdr:to>
    <xdr:sp macro="" textlink="">
      <xdr:nvSpPr>
        <xdr:cNvPr id="484" name="楕円 483"/>
        <xdr:cNvSpPr/>
      </xdr:nvSpPr>
      <xdr:spPr>
        <a:xfrm>
          <a:off x="8699500" y="168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119659</xdr:rowOff>
    </xdr:from>
    <xdr:ext cx="534377" cy="259045"/>
    <xdr:sp macro="" textlink="">
      <xdr:nvSpPr>
        <xdr:cNvPr id="485" name="テキスト ボックス 484"/>
        <xdr:cNvSpPr txBox="1"/>
      </xdr:nvSpPr>
      <xdr:spPr>
        <a:xfrm>
          <a:off x="8483111" y="169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87734</xdr:rowOff>
    </xdr:from>
    <xdr:to>
      <xdr:col>41</xdr:col>
      <xdr:colOff>101600</xdr:colOff>
      <xdr:row>98</xdr:row>
      <xdr:rowOff>17884</xdr:rowOff>
    </xdr:to>
    <xdr:sp macro="" textlink="">
      <xdr:nvSpPr>
        <xdr:cNvPr id="486" name="楕円 485"/>
        <xdr:cNvSpPr/>
      </xdr:nvSpPr>
      <xdr:spPr>
        <a:xfrm>
          <a:off x="7810500" y="167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9011</xdr:rowOff>
    </xdr:from>
    <xdr:ext cx="534377" cy="259045"/>
    <xdr:sp macro="" textlink="">
      <xdr:nvSpPr>
        <xdr:cNvPr id="487" name="テキスト ボックス 486"/>
        <xdr:cNvSpPr txBox="1"/>
      </xdr:nvSpPr>
      <xdr:spPr>
        <a:xfrm>
          <a:off x="7594111" y="168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123492</xdr:rowOff>
    </xdr:from>
    <xdr:to>
      <xdr:col>36</xdr:col>
      <xdr:colOff>165100</xdr:colOff>
      <xdr:row>98</xdr:row>
      <xdr:rowOff>53642</xdr:rowOff>
    </xdr:to>
    <xdr:sp macro="" textlink="">
      <xdr:nvSpPr>
        <xdr:cNvPr id="488" name="楕円 487"/>
        <xdr:cNvSpPr/>
      </xdr:nvSpPr>
      <xdr:spPr>
        <a:xfrm>
          <a:off x="69215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44769</xdr:rowOff>
    </xdr:from>
    <xdr:ext cx="534377" cy="259045"/>
    <xdr:sp macro="" textlink="">
      <xdr:nvSpPr>
        <xdr:cNvPr id="489" name="テキスト ボックス 488"/>
        <xdr:cNvSpPr txBox="1"/>
      </xdr:nvSpPr>
      <xdr:spPr>
        <a:xfrm>
          <a:off x="6705111" y="168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92680</xdr:rowOff>
    </xdr:from>
    <xdr:to>
      <xdr:col>85</xdr:col>
      <xdr:colOff>127000</xdr:colOff>
      <xdr:row>39</xdr:row>
      <xdr:rowOff>94528</xdr:rowOff>
    </xdr:to>
    <xdr:cxnSp macro="">
      <xdr:nvCxnSpPr>
        <xdr:cNvPr id="520" name="直線コネクタ 519"/>
        <xdr:cNvCxnSpPr/>
      </xdr:nvCxnSpPr>
      <xdr:spPr>
        <a:xfrm flipV="1">
          <a:off x="15481300" y="6779230"/>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88063</xdr:rowOff>
    </xdr:from>
    <xdr:to>
      <xdr:col>81</xdr:col>
      <xdr:colOff>50800</xdr:colOff>
      <xdr:row>39</xdr:row>
      <xdr:rowOff>94528</xdr:rowOff>
    </xdr:to>
    <xdr:cxnSp macro="">
      <xdr:nvCxnSpPr>
        <xdr:cNvPr id="523" name="直線コネクタ 522"/>
        <xdr:cNvCxnSpPr/>
      </xdr:nvCxnSpPr>
      <xdr:spPr>
        <a:xfrm>
          <a:off x="14592300" y="6774613"/>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76861</xdr:rowOff>
    </xdr:from>
    <xdr:to>
      <xdr:col>76</xdr:col>
      <xdr:colOff>114300</xdr:colOff>
      <xdr:row>39</xdr:row>
      <xdr:rowOff>88063</xdr:rowOff>
    </xdr:to>
    <xdr:cxnSp macro="">
      <xdr:nvCxnSpPr>
        <xdr:cNvPr id="526" name="直線コネクタ 525"/>
        <xdr:cNvCxnSpPr/>
      </xdr:nvCxnSpPr>
      <xdr:spPr>
        <a:xfrm>
          <a:off x="13703300" y="676341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63478</xdr:rowOff>
    </xdr:from>
    <xdr:to>
      <xdr:col>71</xdr:col>
      <xdr:colOff>177800</xdr:colOff>
      <xdr:row>39</xdr:row>
      <xdr:rowOff>76861</xdr:rowOff>
    </xdr:to>
    <xdr:cxnSp macro="">
      <xdr:nvCxnSpPr>
        <xdr:cNvPr id="529" name="直線コネクタ 528"/>
        <xdr:cNvCxnSpPr/>
      </xdr:nvCxnSpPr>
      <xdr:spPr>
        <a:xfrm>
          <a:off x="12814300" y="6750028"/>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41880</xdr:rowOff>
    </xdr:from>
    <xdr:to>
      <xdr:col>85</xdr:col>
      <xdr:colOff>177800</xdr:colOff>
      <xdr:row>39</xdr:row>
      <xdr:rowOff>143480</xdr:rowOff>
    </xdr:to>
    <xdr:sp macro="" textlink="">
      <xdr:nvSpPr>
        <xdr:cNvPr id="539" name="楕円 538"/>
        <xdr:cNvSpPr/>
      </xdr:nvSpPr>
      <xdr:spPr>
        <a:xfrm>
          <a:off x="16268700" y="672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469744" cy="259045"/>
    <xdr:sp macro="" textlink="">
      <xdr:nvSpPr>
        <xdr:cNvPr id="540" name="災害復旧事業費該当値テキスト"/>
        <xdr:cNvSpPr txBox="1"/>
      </xdr:nvSpPr>
      <xdr:spPr>
        <a:xfrm>
          <a:off x="16370300" y="66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43728</xdr:rowOff>
    </xdr:from>
    <xdr:to>
      <xdr:col>81</xdr:col>
      <xdr:colOff>101600</xdr:colOff>
      <xdr:row>39</xdr:row>
      <xdr:rowOff>145328</xdr:rowOff>
    </xdr:to>
    <xdr:sp macro="" textlink="">
      <xdr:nvSpPr>
        <xdr:cNvPr id="541" name="楕円 540"/>
        <xdr:cNvSpPr/>
      </xdr:nvSpPr>
      <xdr:spPr>
        <a:xfrm>
          <a:off x="15430500" y="67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136455</xdr:rowOff>
    </xdr:from>
    <xdr:ext cx="469744" cy="259045"/>
    <xdr:sp macro="" textlink="">
      <xdr:nvSpPr>
        <xdr:cNvPr id="542" name="テキスト ボックス 541"/>
        <xdr:cNvSpPr txBox="1"/>
      </xdr:nvSpPr>
      <xdr:spPr>
        <a:xfrm>
          <a:off x="15246428" y="682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37263</xdr:rowOff>
    </xdr:from>
    <xdr:to>
      <xdr:col>76</xdr:col>
      <xdr:colOff>165100</xdr:colOff>
      <xdr:row>39</xdr:row>
      <xdr:rowOff>138863</xdr:rowOff>
    </xdr:to>
    <xdr:sp macro="" textlink="">
      <xdr:nvSpPr>
        <xdr:cNvPr id="543" name="楕円 542"/>
        <xdr:cNvSpPr/>
      </xdr:nvSpPr>
      <xdr:spPr>
        <a:xfrm>
          <a:off x="14541500" y="67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129990</xdr:rowOff>
    </xdr:from>
    <xdr:ext cx="469744" cy="259045"/>
    <xdr:sp macro="" textlink="">
      <xdr:nvSpPr>
        <xdr:cNvPr id="544" name="テキスト ボックス 543"/>
        <xdr:cNvSpPr txBox="1"/>
      </xdr:nvSpPr>
      <xdr:spPr>
        <a:xfrm>
          <a:off x="14357428" y="68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26061</xdr:rowOff>
    </xdr:from>
    <xdr:to>
      <xdr:col>72</xdr:col>
      <xdr:colOff>38100</xdr:colOff>
      <xdr:row>39</xdr:row>
      <xdr:rowOff>127661</xdr:rowOff>
    </xdr:to>
    <xdr:sp macro="" textlink="">
      <xdr:nvSpPr>
        <xdr:cNvPr id="545" name="楕円 544"/>
        <xdr:cNvSpPr/>
      </xdr:nvSpPr>
      <xdr:spPr>
        <a:xfrm>
          <a:off x="13652500" y="67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118788</xdr:rowOff>
    </xdr:from>
    <xdr:ext cx="469744" cy="259045"/>
    <xdr:sp macro="" textlink="">
      <xdr:nvSpPr>
        <xdr:cNvPr id="546" name="テキスト ボックス 545"/>
        <xdr:cNvSpPr txBox="1"/>
      </xdr:nvSpPr>
      <xdr:spPr>
        <a:xfrm>
          <a:off x="13468428" y="68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12678</xdr:rowOff>
    </xdr:from>
    <xdr:to>
      <xdr:col>67</xdr:col>
      <xdr:colOff>101600</xdr:colOff>
      <xdr:row>39</xdr:row>
      <xdr:rowOff>114278</xdr:rowOff>
    </xdr:to>
    <xdr:sp macro="" textlink="">
      <xdr:nvSpPr>
        <xdr:cNvPr id="547" name="楕円 546"/>
        <xdr:cNvSpPr/>
      </xdr:nvSpPr>
      <xdr:spPr>
        <a:xfrm>
          <a:off x="12763500" y="66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130805</xdr:rowOff>
    </xdr:from>
    <xdr:ext cx="534377" cy="259045"/>
    <xdr:sp macro="" textlink="">
      <xdr:nvSpPr>
        <xdr:cNvPr id="548" name="テキスト ボックス 547"/>
        <xdr:cNvSpPr txBox="1"/>
      </xdr:nvSpPr>
      <xdr:spPr>
        <a:xfrm>
          <a:off x="12547111" y="64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35222</xdr:rowOff>
    </xdr:from>
    <xdr:to>
      <xdr:col>85</xdr:col>
      <xdr:colOff>127000</xdr:colOff>
      <xdr:row>75</xdr:row>
      <xdr:rowOff>64605</xdr:rowOff>
    </xdr:to>
    <xdr:cxnSp macro="">
      <xdr:nvCxnSpPr>
        <xdr:cNvPr id="636" name="直線コネクタ 635"/>
        <xdr:cNvCxnSpPr/>
      </xdr:nvCxnSpPr>
      <xdr:spPr>
        <a:xfrm flipV="1">
          <a:off x="15481300" y="12893972"/>
          <a:ext cx="8382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42659</xdr:rowOff>
    </xdr:from>
    <xdr:to>
      <xdr:col>81</xdr:col>
      <xdr:colOff>50800</xdr:colOff>
      <xdr:row>75</xdr:row>
      <xdr:rowOff>64605</xdr:rowOff>
    </xdr:to>
    <xdr:cxnSp macro="">
      <xdr:nvCxnSpPr>
        <xdr:cNvPr id="639" name="直線コネクタ 638"/>
        <xdr:cNvCxnSpPr/>
      </xdr:nvCxnSpPr>
      <xdr:spPr>
        <a:xfrm>
          <a:off x="14592300" y="1290140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42659</xdr:rowOff>
    </xdr:from>
    <xdr:to>
      <xdr:col>76</xdr:col>
      <xdr:colOff>114300</xdr:colOff>
      <xdr:row>75</xdr:row>
      <xdr:rowOff>46004</xdr:rowOff>
    </xdr:to>
    <xdr:cxnSp macro="">
      <xdr:nvCxnSpPr>
        <xdr:cNvPr id="642" name="直線コネクタ 641"/>
        <xdr:cNvCxnSpPr/>
      </xdr:nvCxnSpPr>
      <xdr:spPr>
        <a:xfrm flipV="1">
          <a:off x="13703300" y="12901409"/>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46004</xdr:rowOff>
    </xdr:from>
    <xdr:to>
      <xdr:col>71</xdr:col>
      <xdr:colOff>177800</xdr:colOff>
      <xdr:row>75</xdr:row>
      <xdr:rowOff>70990</xdr:rowOff>
    </xdr:to>
    <xdr:cxnSp macro="">
      <xdr:nvCxnSpPr>
        <xdr:cNvPr id="645" name="直線コネクタ 644"/>
        <xdr:cNvCxnSpPr/>
      </xdr:nvCxnSpPr>
      <xdr:spPr>
        <a:xfrm flipV="1">
          <a:off x="12814300" y="12904754"/>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155872</xdr:rowOff>
    </xdr:from>
    <xdr:to>
      <xdr:col>85</xdr:col>
      <xdr:colOff>177800</xdr:colOff>
      <xdr:row>75</xdr:row>
      <xdr:rowOff>86022</xdr:rowOff>
    </xdr:to>
    <xdr:sp macro="" textlink="">
      <xdr:nvSpPr>
        <xdr:cNvPr id="655" name="楕円 654"/>
        <xdr:cNvSpPr/>
      </xdr:nvSpPr>
      <xdr:spPr>
        <a:xfrm>
          <a:off x="16268700" y="128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7299</xdr:rowOff>
    </xdr:from>
    <xdr:ext cx="534377" cy="259045"/>
    <xdr:sp macro="" textlink="">
      <xdr:nvSpPr>
        <xdr:cNvPr id="656" name="公債費該当値テキスト"/>
        <xdr:cNvSpPr txBox="1"/>
      </xdr:nvSpPr>
      <xdr:spPr>
        <a:xfrm>
          <a:off x="16370300" y="126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13805</xdr:rowOff>
    </xdr:from>
    <xdr:to>
      <xdr:col>81</xdr:col>
      <xdr:colOff>101600</xdr:colOff>
      <xdr:row>75</xdr:row>
      <xdr:rowOff>115405</xdr:rowOff>
    </xdr:to>
    <xdr:sp macro="" textlink="">
      <xdr:nvSpPr>
        <xdr:cNvPr id="657" name="楕円 656"/>
        <xdr:cNvSpPr/>
      </xdr:nvSpPr>
      <xdr:spPr>
        <a:xfrm>
          <a:off x="15430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131932</xdr:rowOff>
    </xdr:from>
    <xdr:ext cx="534377" cy="259045"/>
    <xdr:sp macro="" textlink="">
      <xdr:nvSpPr>
        <xdr:cNvPr id="658" name="テキスト ボックス 657"/>
        <xdr:cNvSpPr txBox="1"/>
      </xdr:nvSpPr>
      <xdr:spPr>
        <a:xfrm>
          <a:off x="15214111"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163309</xdr:rowOff>
    </xdr:from>
    <xdr:to>
      <xdr:col>76</xdr:col>
      <xdr:colOff>165100</xdr:colOff>
      <xdr:row>75</xdr:row>
      <xdr:rowOff>93459</xdr:rowOff>
    </xdr:to>
    <xdr:sp macro="" textlink="">
      <xdr:nvSpPr>
        <xdr:cNvPr id="659" name="楕円 658"/>
        <xdr:cNvSpPr/>
      </xdr:nvSpPr>
      <xdr:spPr>
        <a:xfrm>
          <a:off x="14541500" y="128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109986</xdr:rowOff>
    </xdr:from>
    <xdr:ext cx="534377" cy="259045"/>
    <xdr:sp macro="" textlink="">
      <xdr:nvSpPr>
        <xdr:cNvPr id="660" name="テキスト ボックス 659"/>
        <xdr:cNvSpPr txBox="1"/>
      </xdr:nvSpPr>
      <xdr:spPr>
        <a:xfrm>
          <a:off x="14325111" y="126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166654</xdr:rowOff>
    </xdr:from>
    <xdr:to>
      <xdr:col>72</xdr:col>
      <xdr:colOff>38100</xdr:colOff>
      <xdr:row>75</xdr:row>
      <xdr:rowOff>96804</xdr:rowOff>
    </xdr:to>
    <xdr:sp macro="" textlink="">
      <xdr:nvSpPr>
        <xdr:cNvPr id="661" name="楕円 660"/>
        <xdr:cNvSpPr/>
      </xdr:nvSpPr>
      <xdr:spPr>
        <a:xfrm>
          <a:off x="13652500" y="128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113331</xdr:rowOff>
    </xdr:from>
    <xdr:ext cx="534377" cy="259045"/>
    <xdr:sp macro="" textlink="">
      <xdr:nvSpPr>
        <xdr:cNvPr id="662" name="テキスト ボックス 661"/>
        <xdr:cNvSpPr txBox="1"/>
      </xdr:nvSpPr>
      <xdr:spPr>
        <a:xfrm>
          <a:off x="13436111" y="126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20190</xdr:rowOff>
    </xdr:from>
    <xdr:to>
      <xdr:col>67</xdr:col>
      <xdr:colOff>101600</xdr:colOff>
      <xdr:row>75</xdr:row>
      <xdr:rowOff>121790</xdr:rowOff>
    </xdr:to>
    <xdr:sp macro="" textlink="">
      <xdr:nvSpPr>
        <xdr:cNvPr id="663" name="楕円 662"/>
        <xdr:cNvSpPr/>
      </xdr:nvSpPr>
      <xdr:spPr>
        <a:xfrm>
          <a:off x="12763500" y="128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138317</xdr:rowOff>
    </xdr:from>
    <xdr:ext cx="534377" cy="259045"/>
    <xdr:sp macro="" textlink="">
      <xdr:nvSpPr>
        <xdr:cNvPr id="664" name="テキスト ボックス 663"/>
        <xdr:cNvSpPr txBox="1"/>
      </xdr:nvSpPr>
      <xdr:spPr>
        <a:xfrm>
          <a:off x="12547111" y="126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97048</xdr:rowOff>
    </xdr:from>
    <xdr:to>
      <xdr:col>85</xdr:col>
      <xdr:colOff>127000</xdr:colOff>
      <xdr:row>96</xdr:row>
      <xdr:rowOff>112976</xdr:rowOff>
    </xdr:to>
    <xdr:cxnSp macro="">
      <xdr:nvCxnSpPr>
        <xdr:cNvPr id="691" name="直線コネクタ 690"/>
        <xdr:cNvCxnSpPr/>
      </xdr:nvCxnSpPr>
      <xdr:spPr>
        <a:xfrm>
          <a:off x="15481300" y="16384798"/>
          <a:ext cx="838200" cy="18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97048</xdr:rowOff>
    </xdr:from>
    <xdr:to>
      <xdr:col>81</xdr:col>
      <xdr:colOff>50800</xdr:colOff>
      <xdr:row>96</xdr:row>
      <xdr:rowOff>1169</xdr:rowOff>
    </xdr:to>
    <xdr:cxnSp macro="">
      <xdr:nvCxnSpPr>
        <xdr:cNvPr id="694" name="直線コネクタ 693"/>
        <xdr:cNvCxnSpPr/>
      </xdr:nvCxnSpPr>
      <xdr:spPr>
        <a:xfrm flipV="1">
          <a:off x="14592300" y="16384798"/>
          <a:ext cx="8890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1169</xdr:rowOff>
    </xdr:from>
    <xdr:to>
      <xdr:col>76</xdr:col>
      <xdr:colOff>114300</xdr:colOff>
      <xdr:row>96</xdr:row>
      <xdr:rowOff>133280</xdr:rowOff>
    </xdr:to>
    <xdr:cxnSp macro="">
      <xdr:nvCxnSpPr>
        <xdr:cNvPr id="697" name="直線コネクタ 696"/>
        <xdr:cNvCxnSpPr/>
      </xdr:nvCxnSpPr>
      <xdr:spPr>
        <a:xfrm flipV="1">
          <a:off x="13703300" y="16460369"/>
          <a:ext cx="889000" cy="1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133280</xdr:rowOff>
    </xdr:from>
    <xdr:to>
      <xdr:col>71</xdr:col>
      <xdr:colOff>177800</xdr:colOff>
      <xdr:row>96</xdr:row>
      <xdr:rowOff>135882</xdr:rowOff>
    </xdr:to>
    <xdr:cxnSp macro="">
      <xdr:nvCxnSpPr>
        <xdr:cNvPr id="700" name="直線コネクタ 699"/>
        <xdr:cNvCxnSpPr/>
      </xdr:nvCxnSpPr>
      <xdr:spPr>
        <a:xfrm flipV="1">
          <a:off x="12814300" y="16592480"/>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62176</xdr:rowOff>
    </xdr:from>
    <xdr:to>
      <xdr:col>85</xdr:col>
      <xdr:colOff>177800</xdr:colOff>
      <xdr:row>96</xdr:row>
      <xdr:rowOff>163776</xdr:rowOff>
    </xdr:to>
    <xdr:sp macro="" textlink="">
      <xdr:nvSpPr>
        <xdr:cNvPr id="710" name="楕円 709"/>
        <xdr:cNvSpPr/>
      </xdr:nvSpPr>
      <xdr:spPr>
        <a:xfrm>
          <a:off x="16268700" y="165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85053</xdr:rowOff>
    </xdr:from>
    <xdr:ext cx="534377" cy="259045"/>
    <xdr:sp macro="" textlink="">
      <xdr:nvSpPr>
        <xdr:cNvPr id="711" name="積立金該当値テキスト"/>
        <xdr:cNvSpPr txBox="1"/>
      </xdr:nvSpPr>
      <xdr:spPr>
        <a:xfrm>
          <a:off x="16370300" y="163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46248</xdr:rowOff>
    </xdr:from>
    <xdr:to>
      <xdr:col>81</xdr:col>
      <xdr:colOff>101600</xdr:colOff>
      <xdr:row>95</xdr:row>
      <xdr:rowOff>147848</xdr:rowOff>
    </xdr:to>
    <xdr:sp macro="" textlink="">
      <xdr:nvSpPr>
        <xdr:cNvPr id="712" name="楕円 711"/>
        <xdr:cNvSpPr/>
      </xdr:nvSpPr>
      <xdr:spPr>
        <a:xfrm>
          <a:off x="15430500" y="16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164375</xdr:rowOff>
    </xdr:from>
    <xdr:ext cx="599010" cy="259045"/>
    <xdr:sp macro="" textlink="">
      <xdr:nvSpPr>
        <xdr:cNvPr id="713" name="テキスト ボックス 712"/>
        <xdr:cNvSpPr txBox="1"/>
      </xdr:nvSpPr>
      <xdr:spPr>
        <a:xfrm>
          <a:off x="15181795" y="161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121819</xdr:rowOff>
    </xdr:from>
    <xdr:to>
      <xdr:col>76</xdr:col>
      <xdr:colOff>165100</xdr:colOff>
      <xdr:row>96</xdr:row>
      <xdr:rowOff>51969</xdr:rowOff>
    </xdr:to>
    <xdr:sp macro="" textlink="">
      <xdr:nvSpPr>
        <xdr:cNvPr id="714" name="楕円 713"/>
        <xdr:cNvSpPr/>
      </xdr:nvSpPr>
      <xdr:spPr>
        <a:xfrm>
          <a:off x="145415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68496</xdr:rowOff>
    </xdr:from>
    <xdr:ext cx="599010" cy="259045"/>
    <xdr:sp macro="" textlink="">
      <xdr:nvSpPr>
        <xdr:cNvPr id="715" name="テキスト ボックス 714"/>
        <xdr:cNvSpPr txBox="1"/>
      </xdr:nvSpPr>
      <xdr:spPr>
        <a:xfrm>
          <a:off x="14292795" y="1618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82480</xdr:rowOff>
    </xdr:from>
    <xdr:to>
      <xdr:col>72</xdr:col>
      <xdr:colOff>38100</xdr:colOff>
      <xdr:row>97</xdr:row>
      <xdr:rowOff>12630</xdr:rowOff>
    </xdr:to>
    <xdr:sp macro="" textlink="">
      <xdr:nvSpPr>
        <xdr:cNvPr id="716" name="楕円 715"/>
        <xdr:cNvSpPr/>
      </xdr:nvSpPr>
      <xdr:spPr>
        <a:xfrm>
          <a:off x="13652500" y="165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29157</xdr:rowOff>
    </xdr:from>
    <xdr:ext cx="534377" cy="259045"/>
    <xdr:sp macro="" textlink="">
      <xdr:nvSpPr>
        <xdr:cNvPr id="717" name="テキスト ボックス 716"/>
        <xdr:cNvSpPr txBox="1"/>
      </xdr:nvSpPr>
      <xdr:spPr>
        <a:xfrm>
          <a:off x="13436111" y="163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85082</xdr:rowOff>
    </xdr:from>
    <xdr:to>
      <xdr:col>67</xdr:col>
      <xdr:colOff>101600</xdr:colOff>
      <xdr:row>97</xdr:row>
      <xdr:rowOff>15232</xdr:rowOff>
    </xdr:to>
    <xdr:sp macro="" textlink="">
      <xdr:nvSpPr>
        <xdr:cNvPr id="718" name="楕円 717"/>
        <xdr:cNvSpPr/>
      </xdr:nvSpPr>
      <xdr:spPr>
        <a:xfrm>
          <a:off x="12763500" y="165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31759</xdr:rowOff>
    </xdr:from>
    <xdr:ext cx="534377" cy="259045"/>
    <xdr:sp macro="" textlink="">
      <xdr:nvSpPr>
        <xdr:cNvPr id="719" name="テキスト ボックス 718"/>
        <xdr:cNvSpPr txBox="1"/>
      </xdr:nvSpPr>
      <xdr:spPr>
        <a:xfrm>
          <a:off x="12547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113045</xdr:rowOff>
    </xdr:from>
    <xdr:to>
      <xdr:col>116</xdr:col>
      <xdr:colOff>63500</xdr:colOff>
      <xdr:row>36</xdr:row>
      <xdr:rowOff>5352</xdr:rowOff>
    </xdr:to>
    <xdr:cxnSp macro="">
      <xdr:nvCxnSpPr>
        <xdr:cNvPr id="746" name="直線コネクタ 745"/>
        <xdr:cNvCxnSpPr/>
      </xdr:nvCxnSpPr>
      <xdr:spPr>
        <a:xfrm flipV="1">
          <a:off x="21323300" y="6113795"/>
          <a:ext cx="8382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135633</xdr:rowOff>
    </xdr:from>
    <xdr:ext cx="469744" cy="259045"/>
    <xdr:sp macro="" textlink="">
      <xdr:nvSpPr>
        <xdr:cNvPr id="747" name="投資及び出資金平均値テキスト"/>
        <xdr:cNvSpPr txBox="1"/>
      </xdr:nvSpPr>
      <xdr:spPr>
        <a:xfrm>
          <a:off x="22212300" y="647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108450</xdr:rowOff>
    </xdr:from>
    <xdr:to>
      <xdr:col>111</xdr:col>
      <xdr:colOff>177800</xdr:colOff>
      <xdr:row>36</xdr:row>
      <xdr:rowOff>5352</xdr:rowOff>
    </xdr:to>
    <xdr:cxnSp macro="">
      <xdr:nvCxnSpPr>
        <xdr:cNvPr id="749" name="直線コネクタ 748"/>
        <xdr:cNvCxnSpPr/>
      </xdr:nvCxnSpPr>
      <xdr:spPr>
        <a:xfrm>
          <a:off x="20434300" y="6109200"/>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75578</xdr:rowOff>
    </xdr:from>
    <xdr:to>
      <xdr:col>107</xdr:col>
      <xdr:colOff>50800</xdr:colOff>
      <xdr:row>35</xdr:row>
      <xdr:rowOff>108450</xdr:rowOff>
    </xdr:to>
    <xdr:cxnSp macro="">
      <xdr:nvCxnSpPr>
        <xdr:cNvPr id="752" name="直線コネクタ 751"/>
        <xdr:cNvCxnSpPr/>
      </xdr:nvCxnSpPr>
      <xdr:spPr>
        <a:xfrm>
          <a:off x="19545300" y="5390528"/>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75578</xdr:rowOff>
    </xdr:from>
    <xdr:to>
      <xdr:col>102</xdr:col>
      <xdr:colOff>114300</xdr:colOff>
      <xdr:row>36</xdr:row>
      <xdr:rowOff>120269</xdr:rowOff>
    </xdr:to>
    <xdr:cxnSp macro="">
      <xdr:nvCxnSpPr>
        <xdr:cNvPr id="755" name="直線コネクタ 754"/>
        <xdr:cNvCxnSpPr/>
      </xdr:nvCxnSpPr>
      <xdr:spPr>
        <a:xfrm flipV="1">
          <a:off x="18656300" y="5390528"/>
          <a:ext cx="889000" cy="9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106258</xdr:rowOff>
    </xdr:from>
    <xdr:ext cx="469744" cy="259045"/>
    <xdr:sp macro="" textlink="">
      <xdr:nvSpPr>
        <xdr:cNvPr id="757" name="テキスト ボックス 756"/>
        <xdr:cNvSpPr txBox="1"/>
      </xdr:nvSpPr>
      <xdr:spPr>
        <a:xfrm>
          <a:off x="19310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62245</xdr:rowOff>
    </xdr:from>
    <xdr:to>
      <xdr:col>116</xdr:col>
      <xdr:colOff>114300</xdr:colOff>
      <xdr:row>35</xdr:row>
      <xdr:rowOff>163845</xdr:rowOff>
    </xdr:to>
    <xdr:sp macro="" textlink="">
      <xdr:nvSpPr>
        <xdr:cNvPr id="765" name="楕円 764"/>
        <xdr:cNvSpPr/>
      </xdr:nvSpPr>
      <xdr:spPr>
        <a:xfrm>
          <a:off x="22110700" y="60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85122</xdr:rowOff>
    </xdr:from>
    <xdr:ext cx="534377" cy="259045"/>
    <xdr:sp macro="" textlink="">
      <xdr:nvSpPr>
        <xdr:cNvPr id="766" name="投資及び出資金該当値テキスト"/>
        <xdr:cNvSpPr txBox="1"/>
      </xdr:nvSpPr>
      <xdr:spPr>
        <a:xfrm>
          <a:off x="22212300" y="59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126002</xdr:rowOff>
    </xdr:from>
    <xdr:to>
      <xdr:col>112</xdr:col>
      <xdr:colOff>38100</xdr:colOff>
      <xdr:row>36</xdr:row>
      <xdr:rowOff>56152</xdr:rowOff>
    </xdr:to>
    <xdr:sp macro="" textlink="">
      <xdr:nvSpPr>
        <xdr:cNvPr id="767" name="楕円 766"/>
        <xdr:cNvSpPr/>
      </xdr:nvSpPr>
      <xdr:spPr>
        <a:xfrm>
          <a:off x="21272500" y="61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72679</xdr:rowOff>
    </xdr:from>
    <xdr:ext cx="534377" cy="259045"/>
    <xdr:sp macro="" textlink="">
      <xdr:nvSpPr>
        <xdr:cNvPr id="768" name="テキスト ボックス 767"/>
        <xdr:cNvSpPr txBox="1"/>
      </xdr:nvSpPr>
      <xdr:spPr>
        <a:xfrm>
          <a:off x="21056111" y="59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57650</xdr:rowOff>
    </xdr:from>
    <xdr:to>
      <xdr:col>107</xdr:col>
      <xdr:colOff>101600</xdr:colOff>
      <xdr:row>35</xdr:row>
      <xdr:rowOff>159250</xdr:rowOff>
    </xdr:to>
    <xdr:sp macro="" textlink="">
      <xdr:nvSpPr>
        <xdr:cNvPr id="769" name="楕円 768"/>
        <xdr:cNvSpPr/>
      </xdr:nvSpPr>
      <xdr:spPr>
        <a:xfrm>
          <a:off x="20383500" y="6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4327</xdr:rowOff>
    </xdr:from>
    <xdr:ext cx="534377" cy="259045"/>
    <xdr:sp macro="" textlink="">
      <xdr:nvSpPr>
        <xdr:cNvPr id="770" name="テキスト ボックス 769"/>
        <xdr:cNvSpPr txBox="1"/>
      </xdr:nvSpPr>
      <xdr:spPr>
        <a:xfrm>
          <a:off x="20167111" y="58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24778</xdr:rowOff>
    </xdr:from>
    <xdr:to>
      <xdr:col>102</xdr:col>
      <xdr:colOff>165100</xdr:colOff>
      <xdr:row>31</xdr:row>
      <xdr:rowOff>126378</xdr:rowOff>
    </xdr:to>
    <xdr:sp macro="" textlink="">
      <xdr:nvSpPr>
        <xdr:cNvPr id="771" name="楕円 770"/>
        <xdr:cNvSpPr/>
      </xdr:nvSpPr>
      <xdr:spPr>
        <a:xfrm>
          <a:off x="19494500" y="53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142905</xdr:rowOff>
    </xdr:from>
    <xdr:ext cx="534377" cy="259045"/>
    <xdr:sp macro="" textlink="">
      <xdr:nvSpPr>
        <xdr:cNvPr id="772" name="テキスト ボックス 771"/>
        <xdr:cNvSpPr txBox="1"/>
      </xdr:nvSpPr>
      <xdr:spPr>
        <a:xfrm>
          <a:off x="19278111" y="51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69469</xdr:rowOff>
    </xdr:from>
    <xdr:to>
      <xdr:col>98</xdr:col>
      <xdr:colOff>38100</xdr:colOff>
      <xdr:row>36</xdr:row>
      <xdr:rowOff>171069</xdr:rowOff>
    </xdr:to>
    <xdr:sp macro="" textlink="">
      <xdr:nvSpPr>
        <xdr:cNvPr id="773" name="楕円 772"/>
        <xdr:cNvSpPr/>
      </xdr:nvSpPr>
      <xdr:spPr>
        <a:xfrm>
          <a:off x="18605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16146</xdr:rowOff>
    </xdr:from>
    <xdr:ext cx="534377" cy="259045"/>
    <xdr:sp macro="" textlink="">
      <xdr:nvSpPr>
        <xdr:cNvPr id="774" name="テキスト ボックス 773"/>
        <xdr:cNvSpPr txBox="1"/>
      </xdr:nvSpPr>
      <xdr:spPr>
        <a:xfrm>
          <a:off x="18389111"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109677</xdr:rowOff>
    </xdr:from>
    <xdr:to>
      <xdr:col>116</xdr:col>
      <xdr:colOff>63500</xdr:colOff>
      <xdr:row>57</xdr:row>
      <xdr:rowOff>125146</xdr:rowOff>
    </xdr:to>
    <xdr:cxnSp macro="">
      <xdr:nvCxnSpPr>
        <xdr:cNvPr id="803" name="直線コネクタ 802"/>
        <xdr:cNvCxnSpPr/>
      </xdr:nvCxnSpPr>
      <xdr:spPr>
        <a:xfrm>
          <a:off x="21323300" y="9882327"/>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99199</xdr:rowOff>
    </xdr:from>
    <xdr:to>
      <xdr:col>111</xdr:col>
      <xdr:colOff>177800</xdr:colOff>
      <xdr:row>57</xdr:row>
      <xdr:rowOff>109677</xdr:rowOff>
    </xdr:to>
    <xdr:cxnSp macro="">
      <xdr:nvCxnSpPr>
        <xdr:cNvPr id="806" name="直線コネクタ 805"/>
        <xdr:cNvCxnSpPr/>
      </xdr:nvCxnSpPr>
      <xdr:spPr>
        <a:xfrm>
          <a:off x="20434300" y="987184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59461</xdr:rowOff>
    </xdr:from>
    <xdr:to>
      <xdr:col>107</xdr:col>
      <xdr:colOff>50800</xdr:colOff>
      <xdr:row>57</xdr:row>
      <xdr:rowOff>99199</xdr:rowOff>
    </xdr:to>
    <xdr:cxnSp macro="">
      <xdr:nvCxnSpPr>
        <xdr:cNvPr id="809" name="直線コネクタ 808"/>
        <xdr:cNvCxnSpPr/>
      </xdr:nvCxnSpPr>
      <xdr:spPr>
        <a:xfrm>
          <a:off x="19545300" y="9832111"/>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90513</xdr:rowOff>
    </xdr:from>
    <xdr:to>
      <xdr:col>102</xdr:col>
      <xdr:colOff>114300</xdr:colOff>
      <xdr:row>57</xdr:row>
      <xdr:rowOff>59461</xdr:rowOff>
    </xdr:to>
    <xdr:cxnSp macro="">
      <xdr:nvCxnSpPr>
        <xdr:cNvPr id="812" name="直線コネクタ 811"/>
        <xdr:cNvCxnSpPr/>
      </xdr:nvCxnSpPr>
      <xdr:spPr>
        <a:xfrm>
          <a:off x="18656300" y="9691713"/>
          <a:ext cx="8890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82224</xdr:rowOff>
    </xdr:from>
    <xdr:ext cx="469744" cy="259045"/>
    <xdr:sp macro="" textlink="">
      <xdr:nvSpPr>
        <xdr:cNvPr id="816" name="テキスト ボックス 815"/>
        <xdr:cNvSpPr txBox="1"/>
      </xdr:nvSpPr>
      <xdr:spPr>
        <a:xfrm>
          <a:off x="18421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74346</xdr:rowOff>
    </xdr:from>
    <xdr:to>
      <xdr:col>116</xdr:col>
      <xdr:colOff>114300</xdr:colOff>
      <xdr:row>58</xdr:row>
      <xdr:rowOff>4496</xdr:rowOff>
    </xdr:to>
    <xdr:sp macro="" textlink="">
      <xdr:nvSpPr>
        <xdr:cNvPr id="822" name="楕円 821"/>
        <xdr:cNvSpPr/>
      </xdr:nvSpPr>
      <xdr:spPr>
        <a:xfrm>
          <a:off x="221107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97223</xdr:rowOff>
    </xdr:from>
    <xdr:ext cx="469744" cy="259045"/>
    <xdr:sp macro="" textlink="">
      <xdr:nvSpPr>
        <xdr:cNvPr id="823" name="貸付金該当値テキスト"/>
        <xdr:cNvSpPr txBox="1"/>
      </xdr:nvSpPr>
      <xdr:spPr>
        <a:xfrm>
          <a:off x="22212300" y="96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58877</xdr:rowOff>
    </xdr:from>
    <xdr:to>
      <xdr:col>112</xdr:col>
      <xdr:colOff>38100</xdr:colOff>
      <xdr:row>57</xdr:row>
      <xdr:rowOff>160477</xdr:rowOff>
    </xdr:to>
    <xdr:sp macro="" textlink="">
      <xdr:nvSpPr>
        <xdr:cNvPr id="824" name="楕円 823"/>
        <xdr:cNvSpPr/>
      </xdr:nvSpPr>
      <xdr:spPr>
        <a:xfrm>
          <a:off x="21272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5554</xdr:rowOff>
    </xdr:from>
    <xdr:ext cx="469744" cy="259045"/>
    <xdr:sp macro="" textlink="">
      <xdr:nvSpPr>
        <xdr:cNvPr id="825" name="テキスト ボックス 824"/>
        <xdr:cNvSpPr txBox="1"/>
      </xdr:nvSpPr>
      <xdr:spPr>
        <a:xfrm>
          <a:off x="21088428" y="96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48399</xdr:rowOff>
    </xdr:from>
    <xdr:to>
      <xdr:col>107</xdr:col>
      <xdr:colOff>101600</xdr:colOff>
      <xdr:row>57</xdr:row>
      <xdr:rowOff>149999</xdr:rowOff>
    </xdr:to>
    <xdr:sp macro="" textlink="">
      <xdr:nvSpPr>
        <xdr:cNvPr id="826" name="楕円 825"/>
        <xdr:cNvSpPr/>
      </xdr:nvSpPr>
      <xdr:spPr>
        <a:xfrm>
          <a:off x="20383500" y="98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166526</xdr:rowOff>
    </xdr:from>
    <xdr:ext cx="469744" cy="259045"/>
    <xdr:sp macro="" textlink="">
      <xdr:nvSpPr>
        <xdr:cNvPr id="827" name="テキスト ボックス 826"/>
        <xdr:cNvSpPr txBox="1"/>
      </xdr:nvSpPr>
      <xdr:spPr>
        <a:xfrm>
          <a:off x="20199428" y="95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8661</xdr:rowOff>
    </xdr:from>
    <xdr:to>
      <xdr:col>102</xdr:col>
      <xdr:colOff>165100</xdr:colOff>
      <xdr:row>57</xdr:row>
      <xdr:rowOff>110261</xdr:rowOff>
    </xdr:to>
    <xdr:sp macro="" textlink="">
      <xdr:nvSpPr>
        <xdr:cNvPr id="828" name="楕円 827"/>
        <xdr:cNvSpPr/>
      </xdr:nvSpPr>
      <xdr:spPr>
        <a:xfrm>
          <a:off x="19494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126788</xdr:rowOff>
    </xdr:from>
    <xdr:ext cx="469744" cy="259045"/>
    <xdr:sp macro="" textlink="">
      <xdr:nvSpPr>
        <xdr:cNvPr id="829" name="テキスト ボックス 828"/>
        <xdr:cNvSpPr txBox="1"/>
      </xdr:nvSpPr>
      <xdr:spPr>
        <a:xfrm>
          <a:off x="19310428" y="95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39713</xdr:rowOff>
    </xdr:from>
    <xdr:to>
      <xdr:col>98</xdr:col>
      <xdr:colOff>38100</xdr:colOff>
      <xdr:row>56</xdr:row>
      <xdr:rowOff>141313</xdr:rowOff>
    </xdr:to>
    <xdr:sp macro="" textlink="">
      <xdr:nvSpPr>
        <xdr:cNvPr id="830" name="楕円 829"/>
        <xdr:cNvSpPr/>
      </xdr:nvSpPr>
      <xdr:spPr>
        <a:xfrm>
          <a:off x="18605500" y="96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157840</xdr:rowOff>
    </xdr:from>
    <xdr:ext cx="534377" cy="259045"/>
    <xdr:sp macro="" textlink="">
      <xdr:nvSpPr>
        <xdr:cNvPr id="831" name="テキスト ボックス 830"/>
        <xdr:cNvSpPr txBox="1"/>
      </xdr:nvSpPr>
      <xdr:spPr>
        <a:xfrm>
          <a:off x="18389111" y="94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144256</xdr:rowOff>
    </xdr:from>
    <xdr:to>
      <xdr:col>116</xdr:col>
      <xdr:colOff>63500</xdr:colOff>
      <xdr:row>73</xdr:row>
      <xdr:rowOff>60376</xdr:rowOff>
    </xdr:to>
    <xdr:cxnSp macro="">
      <xdr:nvCxnSpPr>
        <xdr:cNvPr id="863" name="直線コネクタ 862"/>
        <xdr:cNvCxnSpPr/>
      </xdr:nvCxnSpPr>
      <xdr:spPr>
        <a:xfrm flipV="1">
          <a:off x="21323300" y="12488656"/>
          <a:ext cx="838200" cy="8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60376</xdr:rowOff>
    </xdr:from>
    <xdr:to>
      <xdr:col>111</xdr:col>
      <xdr:colOff>177800</xdr:colOff>
      <xdr:row>73</xdr:row>
      <xdr:rowOff>156731</xdr:rowOff>
    </xdr:to>
    <xdr:cxnSp macro="">
      <xdr:nvCxnSpPr>
        <xdr:cNvPr id="866" name="直線コネクタ 865"/>
        <xdr:cNvCxnSpPr/>
      </xdr:nvCxnSpPr>
      <xdr:spPr>
        <a:xfrm flipV="1">
          <a:off x="20434300" y="12576226"/>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156731</xdr:rowOff>
    </xdr:from>
    <xdr:to>
      <xdr:col>107</xdr:col>
      <xdr:colOff>50800</xdr:colOff>
      <xdr:row>74</xdr:row>
      <xdr:rowOff>20861</xdr:rowOff>
    </xdr:to>
    <xdr:cxnSp macro="">
      <xdr:nvCxnSpPr>
        <xdr:cNvPr id="869" name="直線コネクタ 868"/>
        <xdr:cNvCxnSpPr/>
      </xdr:nvCxnSpPr>
      <xdr:spPr>
        <a:xfrm flipV="1">
          <a:off x="19545300" y="12672581"/>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20861</xdr:rowOff>
    </xdr:from>
    <xdr:to>
      <xdr:col>102</xdr:col>
      <xdr:colOff>114300</xdr:colOff>
      <xdr:row>74</xdr:row>
      <xdr:rowOff>63740</xdr:rowOff>
    </xdr:to>
    <xdr:cxnSp macro="">
      <xdr:nvCxnSpPr>
        <xdr:cNvPr id="872" name="直線コネクタ 871"/>
        <xdr:cNvCxnSpPr/>
      </xdr:nvCxnSpPr>
      <xdr:spPr>
        <a:xfrm flipV="1">
          <a:off x="18656300" y="12708161"/>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131596</xdr:rowOff>
    </xdr:from>
    <xdr:ext cx="534377" cy="259045"/>
    <xdr:sp macro="" textlink="">
      <xdr:nvSpPr>
        <xdr:cNvPr id="876" name="テキスト ボックス 875"/>
        <xdr:cNvSpPr txBox="1"/>
      </xdr:nvSpPr>
      <xdr:spPr>
        <a:xfrm>
          <a:off x="18389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93456</xdr:rowOff>
    </xdr:from>
    <xdr:to>
      <xdr:col>116</xdr:col>
      <xdr:colOff>114300</xdr:colOff>
      <xdr:row>73</xdr:row>
      <xdr:rowOff>23606</xdr:rowOff>
    </xdr:to>
    <xdr:sp macro="" textlink="">
      <xdr:nvSpPr>
        <xdr:cNvPr id="882" name="楕円 881"/>
        <xdr:cNvSpPr/>
      </xdr:nvSpPr>
      <xdr:spPr>
        <a:xfrm>
          <a:off x="22110700" y="1243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116333</xdr:rowOff>
    </xdr:from>
    <xdr:ext cx="534377" cy="259045"/>
    <xdr:sp macro="" textlink="">
      <xdr:nvSpPr>
        <xdr:cNvPr id="883" name="繰出金該当値テキスト"/>
        <xdr:cNvSpPr txBox="1"/>
      </xdr:nvSpPr>
      <xdr:spPr>
        <a:xfrm>
          <a:off x="22212300" y="122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9576</xdr:rowOff>
    </xdr:from>
    <xdr:to>
      <xdr:col>112</xdr:col>
      <xdr:colOff>38100</xdr:colOff>
      <xdr:row>73</xdr:row>
      <xdr:rowOff>111176</xdr:rowOff>
    </xdr:to>
    <xdr:sp macro="" textlink="">
      <xdr:nvSpPr>
        <xdr:cNvPr id="884" name="楕円 883"/>
        <xdr:cNvSpPr/>
      </xdr:nvSpPr>
      <xdr:spPr>
        <a:xfrm>
          <a:off x="21272500" y="12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127703</xdr:rowOff>
    </xdr:from>
    <xdr:ext cx="534377" cy="259045"/>
    <xdr:sp macro="" textlink="">
      <xdr:nvSpPr>
        <xdr:cNvPr id="885" name="テキスト ボックス 884"/>
        <xdr:cNvSpPr txBox="1"/>
      </xdr:nvSpPr>
      <xdr:spPr>
        <a:xfrm>
          <a:off x="21056111" y="123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105931</xdr:rowOff>
    </xdr:from>
    <xdr:to>
      <xdr:col>107</xdr:col>
      <xdr:colOff>101600</xdr:colOff>
      <xdr:row>74</xdr:row>
      <xdr:rowOff>36081</xdr:rowOff>
    </xdr:to>
    <xdr:sp macro="" textlink="">
      <xdr:nvSpPr>
        <xdr:cNvPr id="886" name="楕円 885"/>
        <xdr:cNvSpPr/>
      </xdr:nvSpPr>
      <xdr:spPr>
        <a:xfrm>
          <a:off x="20383500" y="126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52608</xdr:rowOff>
    </xdr:from>
    <xdr:ext cx="534377" cy="259045"/>
    <xdr:sp macro="" textlink="">
      <xdr:nvSpPr>
        <xdr:cNvPr id="887" name="テキスト ボックス 886"/>
        <xdr:cNvSpPr txBox="1"/>
      </xdr:nvSpPr>
      <xdr:spPr>
        <a:xfrm>
          <a:off x="20167111" y="123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141511</xdr:rowOff>
    </xdr:from>
    <xdr:to>
      <xdr:col>102</xdr:col>
      <xdr:colOff>165100</xdr:colOff>
      <xdr:row>74</xdr:row>
      <xdr:rowOff>71661</xdr:rowOff>
    </xdr:to>
    <xdr:sp macro="" textlink="">
      <xdr:nvSpPr>
        <xdr:cNvPr id="888" name="楕円 887"/>
        <xdr:cNvSpPr/>
      </xdr:nvSpPr>
      <xdr:spPr>
        <a:xfrm>
          <a:off x="19494500" y="12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88188</xdr:rowOff>
    </xdr:from>
    <xdr:ext cx="534377" cy="259045"/>
    <xdr:sp macro="" textlink="">
      <xdr:nvSpPr>
        <xdr:cNvPr id="889" name="テキスト ボックス 888"/>
        <xdr:cNvSpPr txBox="1"/>
      </xdr:nvSpPr>
      <xdr:spPr>
        <a:xfrm>
          <a:off x="19278111" y="124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12940</xdr:rowOff>
    </xdr:from>
    <xdr:to>
      <xdr:col>98</xdr:col>
      <xdr:colOff>38100</xdr:colOff>
      <xdr:row>74</xdr:row>
      <xdr:rowOff>114540</xdr:rowOff>
    </xdr:to>
    <xdr:sp macro="" textlink="">
      <xdr:nvSpPr>
        <xdr:cNvPr id="890" name="楕円 889"/>
        <xdr:cNvSpPr/>
      </xdr:nvSpPr>
      <xdr:spPr>
        <a:xfrm>
          <a:off x="18605500" y="127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131067</xdr:rowOff>
    </xdr:from>
    <xdr:ext cx="534377" cy="259045"/>
    <xdr:sp macro="" textlink="">
      <xdr:nvSpPr>
        <xdr:cNvPr id="891" name="テキスト ボックス 890"/>
        <xdr:cNvSpPr txBox="1"/>
      </xdr:nvSpPr>
      <xdr:spPr>
        <a:xfrm>
          <a:off x="18389111" y="12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15440</xdr:rowOff>
    </xdr:from>
    <xdr:to>
      <xdr:col>24</xdr:col>
      <xdr:colOff>63500</xdr:colOff>
      <xdr:row>35</xdr:row>
      <xdr:rowOff>124188</xdr:rowOff>
    </xdr:to>
    <xdr:cxnSp macro="">
      <xdr:nvCxnSpPr>
        <xdr:cNvPr id="63" name="直線コネクタ 62"/>
        <xdr:cNvCxnSpPr/>
      </xdr:nvCxnSpPr>
      <xdr:spPr>
        <a:xfrm flipV="1">
          <a:off x="3797300" y="6016190"/>
          <a:ext cx="8382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124188</xdr:rowOff>
    </xdr:from>
    <xdr:to>
      <xdr:col>19</xdr:col>
      <xdr:colOff>177800</xdr:colOff>
      <xdr:row>35</xdr:row>
      <xdr:rowOff>131862</xdr:rowOff>
    </xdr:to>
    <xdr:cxnSp macro="">
      <xdr:nvCxnSpPr>
        <xdr:cNvPr id="66" name="直線コネクタ 65"/>
        <xdr:cNvCxnSpPr/>
      </xdr:nvCxnSpPr>
      <xdr:spPr>
        <a:xfrm flipV="1">
          <a:off x="2908300" y="6124938"/>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131862</xdr:rowOff>
    </xdr:from>
    <xdr:to>
      <xdr:col>15</xdr:col>
      <xdr:colOff>50800</xdr:colOff>
      <xdr:row>35</xdr:row>
      <xdr:rowOff>146395</xdr:rowOff>
    </xdr:to>
    <xdr:cxnSp macro="">
      <xdr:nvCxnSpPr>
        <xdr:cNvPr id="69" name="直線コネクタ 68"/>
        <xdr:cNvCxnSpPr/>
      </xdr:nvCxnSpPr>
      <xdr:spPr>
        <a:xfrm flipV="1">
          <a:off x="2019300" y="6132612"/>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146395</xdr:rowOff>
    </xdr:from>
    <xdr:to>
      <xdr:col>10</xdr:col>
      <xdr:colOff>114300</xdr:colOff>
      <xdr:row>36</xdr:row>
      <xdr:rowOff>32911</xdr:rowOff>
    </xdr:to>
    <xdr:cxnSp macro="">
      <xdr:nvCxnSpPr>
        <xdr:cNvPr id="72" name="直線コネクタ 71"/>
        <xdr:cNvCxnSpPr/>
      </xdr:nvCxnSpPr>
      <xdr:spPr>
        <a:xfrm flipV="1">
          <a:off x="1130300" y="6147145"/>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136090</xdr:rowOff>
    </xdr:from>
    <xdr:to>
      <xdr:col>24</xdr:col>
      <xdr:colOff>114300</xdr:colOff>
      <xdr:row>35</xdr:row>
      <xdr:rowOff>66240</xdr:rowOff>
    </xdr:to>
    <xdr:sp macro="" textlink="">
      <xdr:nvSpPr>
        <xdr:cNvPr id="82" name="楕円 81"/>
        <xdr:cNvSpPr/>
      </xdr:nvSpPr>
      <xdr:spPr>
        <a:xfrm>
          <a:off x="4584700" y="59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158967</xdr:rowOff>
    </xdr:from>
    <xdr:ext cx="469744" cy="259045"/>
    <xdr:sp macro="" textlink="">
      <xdr:nvSpPr>
        <xdr:cNvPr id="83" name="議会費該当値テキスト"/>
        <xdr:cNvSpPr txBox="1"/>
      </xdr:nvSpPr>
      <xdr:spPr>
        <a:xfrm>
          <a:off x="4686300" y="581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73388</xdr:rowOff>
    </xdr:from>
    <xdr:to>
      <xdr:col>20</xdr:col>
      <xdr:colOff>38100</xdr:colOff>
      <xdr:row>36</xdr:row>
      <xdr:rowOff>3538</xdr:rowOff>
    </xdr:to>
    <xdr:sp macro="" textlink="">
      <xdr:nvSpPr>
        <xdr:cNvPr id="84" name="楕円 83"/>
        <xdr:cNvSpPr/>
      </xdr:nvSpPr>
      <xdr:spPr>
        <a:xfrm>
          <a:off x="37465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20065</xdr:rowOff>
    </xdr:from>
    <xdr:ext cx="469744" cy="259045"/>
    <xdr:sp macro="" textlink="">
      <xdr:nvSpPr>
        <xdr:cNvPr id="85" name="テキスト ボックス 84"/>
        <xdr:cNvSpPr txBox="1"/>
      </xdr:nvSpPr>
      <xdr:spPr>
        <a:xfrm>
          <a:off x="3562428" y="584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81062</xdr:rowOff>
    </xdr:from>
    <xdr:to>
      <xdr:col>15</xdr:col>
      <xdr:colOff>101600</xdr:colOff>
      <xdr:row>36</xdr:row>
      <xdr:rowOff>11212</xdr:rowOff>
    </xdr:to>
    <xdr:sp macro="" textlink="">
      <xdr:nvSpPr>
        <xdr:cNvPr id="86" name="楕円 85"/>
        <xdr:cNvSpPr/>
      </xdr:nvSpPr>
      <xdr:spPr>
        <a:xfrm>
          <a:off x="2857500" y="6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27739</xdr:rowOff>
    </xdr:from>
    <xdr:ext cx="469744" cy="259045"/>
    <xdr:sp macro="" textlink="">
      <xdr:nvSpPr>
        <xdr:cNvPr id="87" name="テキスト ボックス 86"/>
        <xdr:cNvSpPr txBox="1"/>
      </xdr:nvSpPr>
      <xdr:spPr>
        <a:xfrm>
          <a:off x="2673428" y="585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95595</xdr:rowOff>
    </xdr:from>
    <xdr:to>
      <xdr:col>10</xdr:col>
      <xdr:colOff>165100</xdr:colOff>
      <xdr:row>36</xdr:row>
      <xdr:rowOff>25745</xdr:rowOff>
    </xdr:to>
    <xdr:sp macro="" textlink="">
      <xdr:nvSpPr>
        <xdr:cNvPr id="88" name="楕円 87"/>
        <xdr:cNvSpPr/>
      </xdr:nvSpPr>
      <xdr:spPr>
        <a:xfrm>
          <a:off x="1968500" y="60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42272</xdr:rowOff>
    </xdr:from>
    <xdr:ext cx="469744" cy="259045"/>
    <xdr:sp macro="" textlink="">
      <xdr:nvSpPr>
        <xdr:cNvPr id="89" name="テキスト ボックス 88"/>
        <xdr:cNvSpPr txBox="1"/>
      </xdr:nvSpPr>
      <xdr:spPr>
        <a:xfrm>
          <a:off x="1784428" y="587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153561</xdr:rowOff>
    </xdr:from>
    <xdr:to>
      <xdr:col>6</xdr:col>
      <xdr:colOff>38100</xdr:colOff>
      <xdr:row>36</xdr:row>
      <xdr:rowOff>83711</xdr:rowOff>
    </xdr:to>
    <xdr:sp macro="" textlink="">
      <xdr:nvSpPr>
        <xdr:cNvPr id="90" name="楕円 89"/>
        <xdr:cNvSpPr/>
      </xdr:nvSpPr>
      <xdr:spPr>
        <a:xfrm>
          <a:off x="1079500" y="61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100238</xdr:rowOff>
    </xdr:from>
    <xdr:ext cx="469744" cy="259045"/>
    <xdr:sp macro="" textlink="">
      <xdr:nvSpPr>
        <xdr:cNvPr id="91" name="テキスト ボックス 90"/>
        <xdr:cNvSpPr txBox="1"/>
      </xdr:nvSpPr>
      <xdr:spPr>
        <a:xfrm>
          <a:off x="895428" y="59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15136</xdr:rowOff>
    </xdr:from>
    <xdr:to>
      <xdr:col>24</xdr:col>
      <xdr:colOff>63500</xdr:colOff>
      <xdr:row>55</xdr:row>
      <xdr:rowOff>78470</xdr:rowOff>
    </xdr:to>
    <xdr:cxnSp macro="">
      <xdr:nvCxnSpPr>
        <xdr:cNvPr id="120" name="直線コネクタ 119"/>
        <xdr:cNvCxnSpPr/>
      </xdr:nvCxnSpPr>
      <xdr:spPr>
        <a:xfrm>
          <a:off x="3797300" y="9444886"/>
          <a:ext cx="8382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123244</xdr:rowOff>
    </xdr:from>
    <xdr:to>
      <xdr:col>19</xdr:col>
      <xdr:colOff>177800</xdr:colOff>
      <xdr:row>55</xdr:row>
      <xdr:rowOff>15136</xdr:rowOff>
    </xdr:to>
    <xdr:cxnSp macro="">
      <xdr:nvCxnSpPr>
        <xdr:cNvPr id="123" name="直線コネクタ 122"/>
        <xdr:cNvCxnSpPr/>
      </xdr:nvCxnSpPr>
      <xdr:spPr>
        <a:xfrm>
          <a:off x="2908300" y="9038644"/>
          <a:ext cx="889000" cy="4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123244</xdr:rowOff>
    </xdr:from>
    <xdr:to>
      <xdr:col>15</xdr:col>
      <xdr:colOff>50800</xdr:colOff>
      <xdr:row>55</xdr:row>
      <xdr:rowOff>150364</xdr:rowOff>
    </xdr:to>
    <xdr:cxnSp macro="">
      <xdr:nvCxnSpPr>
        <xdr:cNvPr id="126" name="直線コネクタ 125"/>
        <xdr:cNvCxnSpPr/>
      </xdr:nvCxnSpPr>
      <xdr:spPr>
        <a:xfrm flipV="1">
          <a:off x="2019300" y="9038644"/>
          <a:ext cx="889000" cy="5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150364</xdr:rowOff>
    </xdr:from>
    <xdr:to>
      <xdr:col>10</xdr:col>
      <xdr:colOff>114300</xdr:colOff>
      <xdr:row>56</xdr:row>
      <xdr:rowOff>18397</xdr:rowOff>
    </xdr:to>
    <xdr:cxnSp macro="">
      <xdr:nvCxnSpPr>
        <xdr:cNvPr id="129" name="直線コネクタ 128"/>
        <xdr:cNvCxnSpPr/>
      </xdr:nvCxnSpPr>
      <xdr:spPr>
        <a:xfrm flipV="1">
          <a:off x="1130300" y="9580114"/>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27670</xdr:rowOff>
    </xdr:from>
    <xdr:to>
      <xdr:col>24</xdr:col>
      <xdr:colOff>114300</xdr:colOff>
      <xdr:row>55</xdr:row>
      <xdr:rowOff>129270</xdr:rowOff>
    </xdr:to>
    <xdr:sp macro="" textlink="">
      <xdr:nvSpPr>
        <xdr:cNvPr id="139" name="楕円 138"/>
        <xdr:cNvSpPr/>
      </xdr:nvSpPr>
      <xdr:spPr>
        <a:xfrm>
          <a:off x="4584700" y="94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50547</xdr:rowOff>
    </xdr:from>
    <xdr:ext cx="599010" cy="259045"/>
    <xdr:sp macro="" textlink="">
      <xdr:nvSpPr>
        <xdr:cNvPr id="140" name="総務費該当値テキスト"/>
        <xdr:cNvSpPr txBox="1"/>
      </xdr:nvSpPr>
      <xdr:spPr>
        <a:xfrm>
          <a:off x="4686300" y="930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135786</xdr:rowOff>
    </xdr:from>
    <xdr:to>
      <xdr:col>20</xdr:col>
      <xdr:colOff>38100</xdr:colOff>
      <xdr:row>55</xdr:row>
      <xdr:rowOff>65936</xdr:rowOff>
    </xdr:to>
    <xdr:sp macro="" textlink="">
      <xdr:nvSpPr>
        <xdr:cNvPr id="141" name="楕円 140"/>
        <xdr:cNvSpPr/>
      </xdr:nvSpPr>
      <xdr:spPr>
        <a:xfrm>
          <a:off x="3746500" y="93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82463</xdr:rowOff>
    </xdr:from>
    <xdr:ext cx="599010" cy="259045"/>
    <xdr:sp macro="" textlink="">
      <xdr:nvSpPr>
        <xdr:cNvPr id="142" name="テキスト ボックス 141"/>
        <xdr:cNvSpPr txBox="1"/>
      </xdr:nvSpPr>
      <xdr:spPr>
        <a:xfrm>
          <a:off x="3497795" y="9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72444</xdr:rowOff>
    </xdr:from>
    <xdr:to>
      <xdr:col>15</xdr:col>
      <xdr:colOff>101600</xdr:colOff>
      <xdr:row>53</xdr:row>
      <xdr:rowOff>2594</xdr:rowOff>
    </xdr:to>
    <xdr:sp macro="" textlink="">
      <xdr:nvSpPr>
        <xdr:cNvPr id="143" name="楕円 142"/>
        <xdr:cNvSpPr/>
      </xdr:nvSpPr>
      <xdr:spPr>
        <a:xfrm>
          <a:off x="2857500" y="89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19121</xdr:rowOff>
    </xdr:from>
    <xdr:ext cx="599010" cy="259045"/>
    <xdr:sp macro="" textlink="">
      <xdr:nvSpPr>
        <xdr:cNvPr id="144" name="テキスト ボックス 143"/>
        <xdr:cNvSpPr txBox="1"/>
      </xdr:nvSpPr>
      <xdr:spPr>
        <a:xfrm>
          <a:off x="2608795" y="876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99564</xdr:rowOff>
    </xdr:from>
    <xdr:to>
      <xdr:col>10</xdr:col>
      <xdr:colOff>165100</xdr:colOff>
      <xdr:row>56</xdr:row>
      <xdr:rowOff>29714</xdr:rowOff>
    </xdr:to>
    <xdr:sp macro="" textlink="">
      <xdr:nvSpPr>
        <xdr:cNvPr id="145" name="楕円 144"/>
        <xdr:cNvSpPr/>
      </xdr:nvSpPr>
      <xdr:spPr>
        <a:xfrm>
          <a:off x="1968500" y="95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46241</xdr:rowOff>
    </xdr:from>
    <xdr:ext cx="599010" cy="259045"/>
    <xdr:sp macro="" textlink="">
      <xdr:nvSpPr>
        <xdr:cNvPr id="146" name="テキスト ボックス 145"/>
        <xdr:cNvSpPr txBox="1"/>
      </xdr:nvSpPr>
      <xdr:spPr>
        <a:xfrm>
          <a:off x="1719795" y="930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139047</xdr:rowOff>
    </xdr:from>
    <xdr:to>
      <xdr:col>6</xdr:col>
      <xdr:colOff>38100</xdr:colOff>
      <xdr:row>56</xdr:row>
      <xdr:rowOff>69197</xdr:rowOff>
    </xdr:to>
    <xdr:sp macro="" textlink="">
      <xdr:nvSpPr>
        <xdr:cNvPr id="147" name="楕円 146"/>
        <xdr:cNvSpPr/>
      </xdr:nvSpPr>
      <xdr:spPr>
        <a:xfrm>
          <a:off x="1079500" y="95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85724</xdr:rowOff>
    </xdr:from>
    <xdr:ext cx="599010" cy="259045"/>
    <xdr:sp macro="" textlink="">
      <xdr:nvSpPr>
        <xdr:cNvPr id="148" name="テキスト ボックス 147"/>
        <xdr:cNvSpPr txBox="1"/>
      </xdr:nvSpPr>
      <xdr:spPr>
        <a:xfrm>
          <a:off x="830795" y="934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111379</xdr:rowOff>
    </xdr:from>
    <xdr:to>
      <xdr:col>24</xdr:col>
      <xdr:colOff>63500</xdr:colOff>
      <xdr:row>75</xdr:row>
      <xdr:rowOff>27445</xdr:rowOff>
    </xdr:to>
    <xdr:cxnSp macro="">
      <xdr:nvCxnSpPr>
        <xdr:cNvPr id="178" name="直線コネクタ 177"/>
        <xdr:cNvCxnSpPr/>
      </xdr:nvCxnSpPr>
      <xdr:spPr>
        <a:xfrm>
          <a:off x="3797300" y="12798679"/>
          <a:ext cx="8382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111379</xdr:rowOff>
    </xdr:from>
    <xdr:to>
      <xdr:col>19</xdr:col>
      <xdr:colOff>177800</xdr:colOff>
      <xdr:row>76</xdr:row>
      <xdr:rowOff>51702</xdr:rowOff>
    </xdr:to>
    <xdr:cxnSp macro="">
      <xdr:nvCxnSpPr>
        <xdr:cNvPr id="181" name="直線コネクタ 180"/>
        <xdr:cNvCxnSpPr/>
      </xdr:nvCxnSpPr>
      <xdr:spPr>
        <a:xfrm flipV="1">
          <a:off x="2908300" y="12798679"/>
          <a:ext cx="889000" cy="28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51702</xdr:rowOff>
    </xdr:from>
    <xdr:to>
      <xdr:col>15</xdr:col>
      <xdr:colOff>50800</xdr:colOff>
      <xdr:row>76</xdr:row>
      <xdr:rowOff>75095</xdr:rowOff>
    </xdr:to>
    <xdr:cxnSp macro="">
      <xdr:nvCxnSpPr>
        <xdr:cNvPr id="184" name="直線コネクタ 183"/>
        <xdr:cNvCxnSpPr/>
      </xdr:nvCxnSpPr>
      <xdr:spPr>
        <a:xfrm flipV="1">
          <a:off x="2019300" y="13081902"/>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44590</xdr:rowOff>
    </xdr:from>
    <xdr:to>
      <xdr:col>10</xdr:col>
      <xdr:colOff>114300</xdr:colOff>
      <xdr:row>76</xdr:row>
      <xdr:rowOff>75095</xdr:rowOff>
    </xdr:to>
    <xdr:cxnSp macro="">
      <xdr:nvCxnSpPr>
        <xdr:cNvPr id="187" name="直線コネクタ 186"/>
        <xdr:cNvCxnSpPr/>
      </xdr:nvCxnSpPr>
      <xdr:spPr>
        <a:xfrm>
          <a:off x="1130300" y="13074790"/>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148095</xdr:rowOff>
    </xdr:from>
    <xdr:to>
      <xdr:col>24</xdr:col>
      <xdr:colOff>114300</xdr:colOff>
      <xdr:row>75</xdr:row>
      <xdr:rowOff>78245</xdr:rowOff>
    </xdr:to>
    <xdr:sp macro="" textlink="">
      <xdr:nvSpPr>
        <xdr:cNvPr id="197" name="楕円 196"/>
        <xdr:cNvSpPr/>
      </xdr:nvSpPr>
      <xdr:spPr>
        <a:xfrm>
          <a:off x="4584700" y="128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170972</xdr:rowOff>
    </xdr:from>
    <xdr:ext cx="599010" cy="259045"/>
    <xdr:sp macro="" textlink="">
      <xdr:nvSpPr>
        <xdr:cNvPr id="198" name="民生費該当値テキスト"/>
        <xdr:cNvSpPr txBox="1"/>
      </xdr:nvSpPr>
      <xdr:spPr>
        <a:xfrm>
          <a:off x="4686300" y="1268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60579</xdr:rowOff>
    </xdr:from>
    <xdr:to>
      <xdr:col>20</xdr:col>
      <xdr:colOff>38100</xdr:colOff>
      <xdr:row>74</xdr:row>
      <xdr:rowOff>162179</xdr:rowOff>
    </xdr:to>
    <xdr:sp macro="" textlink="">
      <xdr:nvSpPr>
        <xdr:cNvPr id="199" name="楕円 198"/>
        <xdr:cNvSpPr/>
      </xdr:nvSpPr>
      <xdr:spPr>
        <a:xfrm>
          <a:off x="3746500" y="127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7256</xdr:rowOff>
    </xdr:from>
    <xdr:ext cx="599010" cy="259045"/>
    <xdr:sp macro="" textlink="">
      <xdr:nvSpPr>
        <xdr:cNvPr id="200" name="テキスト ボックス 199"/>
        <xdr:cNvSpPr txBox="1"/>
      </xdr:nvSpPr>
      <xdr:spPr>
        <a:xfrm>
          <a:off x="3497795" y="1252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902</xdr:rowOff>
    </xdr:from>
    <xdr:to>
      <xdr:col>15</xdr:col>
      <xdr:colOff>101600</xdr:colOff>
      <xdr:row>76</xdr:row>
      <xdr:rowOff>102502</xdr:rowOff>
    </xdr:to>
    <xdr:sp macro="" textlink="">
      <xdr:nvSpPr>
        <xdr:cNvPr id="201" name="楕円 200"/>
        <xdr:cNvSpPr/>
      </xdr:nvSpPr>
      <xdr:spPr>
        <a:xfrm>
          <a:off x="2857500" y="13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119028</xdr:rowOff>
    </xdr:from>
    <xdr:ext cx="599010" cy="259045"/>
    <xdr:sp macro="" textlink="">
      <xdr:nvSpPr>
        <xdr:cNvPr id="202" name="テキスト ボックス 201"/>
        <xdr:cNvSpPr txBox="1"/>
      </xdr:nvSpPr>
      <xdr:spPr>
        <a:xfrm>
          <a:off x="2608795" y="128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24295</xdr:rowOff>
    </xdr:from>
    <xdr:to>
      <xdr:col>10</xdr:col>
      <xdr:colOff>165100</xdr:colOff>
      <xdr:row>76</xdr:row>
      <xdr:rowOff>125895</xdr:rowOff>
    </xdr:to>
    <xdr:sp macro="" textlink="">
      <xdr:nvSpPr>
        <xdr:cNvPr id="203" name="楕円 202"/>
        <xdr:cNvSpPr/>
      </xdr:nvSpPr>
      <xdr:spPr>
        <a:xfrm>
          <a:off x="1968500" y="130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142422</xdr:rowOff>
    </xdr:from>
    <xdr:ext cx="599010" cy="259045"/>
    <xdr:sp macro="" textlink="">
      <xdr:nvSpPr>
        <xdr:cNvPr id="204" name="テキスト ボックス 203"/>
        <xdr:cNvSpPr txBox="1"/>
      </xdr:nvSpPr>
      <xdr:spPr>
        <a:xfrm>
          <a:off x="1719795" y="1282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165240</xdr:rowOff>
    </xdr:from>
    <xdr:to>
      <xdr:col>6</xdr:col>
      <xdr:colOff>38100</xdr:colOff>
      <xdr:row>76</xdr:row>
      <xdr:rowOff>95390</xdr:rowOff>
    </xdr:to>
    <xdr:sp macro="" textlink="">
      <xdr:nvSpPr>
        <xdr:cNvPr id="205" name="楕円 204"/>
        <xdr:cNvSpPr/>
      </xdr:nvSpPr>
      <xdr:spPr>
        <a:xfrm>
          <a:off x="1079500" y="130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111917</xdr:rowOff>
    </xdr:from>
    <xdr:ext cx="599010" cy="259045"/>
    <xdr:sp macro="" textlink="">
      <xdr:nvSpPr>
        <xdr:cNvPr id="206" name="テキスト ボックス 205"/>
        <xdr:cNvSpPr txBox="1"/>
      </xdr:nvSpPr>
      <xdr:spPr>
        <a:xfrm>
          <a:off x="830795" y="127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168948</xdr:rowOff>
    </xdr:from>
    <xdr:to>
      <xdr:col>24</xdr:col>
      <xdr:colOff>63500</xdr:colOff>
      <xdr:row>93</xdr:row>
      <xdr:rowOff>118199</xdr:rowOff>
    </xdr:to>
    <xdr:cxnSp macro="">
      <xdr:nvCxnSpPr>
        <xdr:cNvPr id="236" name="直線コネクタ 235"/>
        <xdr:cNvCxnSpPr/>
      </xdr:nvCxnSpPr>
      <xdr:spPr>
        <a:xfrm flipV="1">
          <a:off x="3797300" y="15942348"/>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49631</xdr:rowOff>
    </xdr:from>
    <xdr:to>
      <xdr:col>19</xdr:col>
      <xdr:colOff>177800</xdr:colOff>
      <xdr:row>93</xdr:row>
      <xdr:rowOff>118199</xdr:rowOff>
    </xdr:to>
    <xdr:cxnSp macro="">
      <xdr:nvCxnSpPr>
        <xdr:cNvPr id="239" name="直線コネクタ 238"/>
        <xdr:cNvCxnSpPr/>
      </xdr:nvCxnSpPr>
      <xdr:spPr>
        <a:xfrm>
          <a:off x="2908300" y="15994481"/>
          <a:ext cx="8890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49631</xdr:rowOff>
    </xdr:from>
    <xdr:to>
      <xdr:col>15</xdr:col>
      <xdr:colOff>50800</xdr:colOff>
      <xdr:row>93</xdr:row>
      <xdr:rowOff>68923</xdr:rowOff>
    </xdr:to>
    <xdr:cxnSp macro="">
      <xdr:nvCxnSpPr>
        <xdr:cNvPr id="242" name="直線コネクタ 241"/>
        <xdr:cNvCxnSpPr/>
      </xdr:nvCxnSpPr>
      <xdr:spPr>
        <a:xfrm flipV="1">
          <a:off x="2019300" y="15994481"/>
          <a:ext cx="8890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68923</xdr:rowOff>
    </xdr:from>
    <xdr:to>
      <xdr:col>10</xdr:col>
      <xdr:colOff>114300</xdr:colOff>
      <xdr:row>95</xdr:row>
      <xdr:rowOff>16308</xdr:rowOff>
    </xdr:to>
    <xdr:cxnSp macro="">
      <xdr:nvCxnSpPr>
        <xdr:cNvPr id="245" name="直線コネクタ 244"/>
        <xdr:cNvCxnSpPr/>
      </xdr:nvCxnSpPr>
      <xdr:spPr>
        <a:xfrm flipV="1">
          <a:off x="1130300" y="16013773"/>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118148</xdr:rowOff>
    </xdr:from>
    <xdr:to>
      <xdr:col>24</xdr:col>
      <xdr:colOff>114300</xdr:colOff>
      <xdr:row>93</xdr:row>
      <xdr:rowOff>48298</xdr:rowOff>
    </xdr:to>
    <xdr:sp macro="" textlink="">
      <xdr:nvSpPr>
        <xdr:cNvPr id="255" name="楕円 254"/>
        <xdr:cNvSpPr/>
      </xdr:nvSpPr>
      <xdr:spPr>
        <a:xfrm>
          <a:off x="4584700" y="158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141025</xdr:rowOff>
    </xdr:from>
    <xdr:ext cx="599010" cy="259045"/>
    <xdr:sp macro="" textlink="">
      <xdr:nvSpPr>
        <xdr:cNvPr id="256" name="衛生費該当値テキスト"/>
        <xdr:cNvSpPr txBox="1"/>
      </xdr:nvSpPr>
      <xdr:spPr>
        <a:xfrm>
          <a:off x="4686300" y="1574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67399</xdr:rowOff>
    </xdr:from>
    <xdr:to>
      <xdr:col>20</xdr:col>
      <xdr:colOff>38100</xdr:colOff>
      <xdr:row>93</xdr:row>
      <xdr:rowOff>168999</xdr:rowOff>
    </xdr:to>
    <xdr:sp macro="" textlink="">
      <xdr:nvSpPr>
        <xdr:cNvPr id="257" name="楕円 256"/>
        <xdr:cNvSpPr/>
      </xdr:nvSpPr>
      <xdr:spPr>
        <a:xfrm>
          <a:off x="3746500" y="16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14076</xdr:rowOff>
    </xdr:from>
    <xdr:ext cx="599010" cy="259045"/>
    <xdr:sp macro="" textlink="">
      <xdr:nvSpPr>
        <xdr:cNvPr id="258" name="テキスト ボックス 257"/>
        <xdr:cNvSpPr txBox="1"/>
      </xdr:nvSpPr>
      <xdr:spPr>
        <a:xfrm>
          <a:off x="3497795" y="157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170281</xdr:rowOff>
    </xdr:from>
    <xdr:to>
      <xdr:col>15</xdr:col>
      <xdr:colOff>101600</xdr:colOff>
      <xdr:row>93</xdr:row>
      <xdr:rowOff>100431</xdr:rowOff>
    </xdr:to>
    <xdr:sp macro="" textlink="">
      <xdr:nvSpPr>
        <xdr:cNvPr id="259" name="楕円 258"/>
        <xdr:cNvSpPr/>
      </xdr:nvSpPr>
      <xdr:spPr>
        <a:xfrm>
          <a:off x="28575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116958</xdr:rowOff>
    </xdr:from>
    <xdr:ext cx="599010" cy="259045"/>
    <xdr:sp macro="" textlink="">
      <xdr:nvSpPr>
        <xdr:cNvPr id="260" name="テキスト ボックス 259"/>
        <xdr:cNvSpPr txBox="1"/>
      </xdr:nvSpPr>
      <xdr:spPr>
        <a:xfrm>
          <a:off x="2608795" y="1571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18123</xdr:rowOff>
    </xdr:from>
    <xdr:to>
      <xdr:col>10</xdr:col>
      <xdr:colOff>165100</xdr:colOff>
      <xdr:row>93</xdr:row>
      <xdr:rowOff>119723</xdr:rowOff>
    </xdr:to>
    <xdr:sp macro="" textlink="">
      <xdr:nvSpPr>
        <xdr:cNvPr id="261" name="楕円 260"/>
        <xdr:cNvSpPr/>
      </xdr:nvSpPr>
      <xdr:spPr>
        <a:xfrm>
          <a:off x="1968500" y="159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136250</xdr:rowOff>
    </xdr:from>
    <xdr:ext cx="599010" cy="259045"/>
    <xdr:sp macro="" textlink="">
      <xdr:nvSpPr>
        <xdr:cNvPr id="262" name="テキスト ボックス 261"/>
        <xdr:cNvSpPr txBox="1"/>
      </xdr:nvSpPr>
      <xdr:spPr>
        <a:xfrm>
          <a:off x="1719795" y="1573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136958</xdr:rowOff>
    </xdr:from>
    <xdr:to>
      <xdr:col>6</xdr:col>
      <xdr:colOff>38100</xdr:colOff>
      <xdr:row>95</xdr:row>
      <xdr:rowOff>67108</xdr:rowOff>
    </xdr:to>
    <xdr:sp macro="" textlink="">
      <xdr:nvSpPr>
        <xdr:cNvPr id="263" name="楕円 262"/>
        <xdr:cNvSpPr/>
      </xdr:nvSpPr>
      <xdr:spPr>
        <a:xfrm>
          <a:off x="1079500" y="162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83635</xdr:rowOff>
    </xdr:from>
    <xdr:ext cx="534377" cy="259045"/>
    <xdr:sp macro="" textlink="">
      <xdr:nvSpPr>
        <xdr:cNvPr id="264" name="テキスト ボックス 263"/>
        <xdr:cNvSpPr txBox="1"/>
      </xdr:nvSpPr>
      <xdr:spPr>
        <a:xfrm>
          <a:off x="863111" y="160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70663</xdr:rowOff>
    </xdr:from>
    <xdr:to>
      <xdr:col>55</xdr:col>
      <xdr:colOff>0</xdr:colOff>
      <xdr:row>36</xdr:row>
      <xdr:rowOff>170332</xdr:rowOff>
    </xdr:to>
    <xdr:cxnSp macro="">
      <xdr:nvCxnSpPr>
        <xdr:cNvPr id="291" name="直線コネクタ 290"/>
        <xdr:cNvCxnSpPr/>
      </xdr:nvCxnSpPr>
      <xdr:spPr>
        <a:xfrm flipV="1">
          <a:off x="9639300" y="6242863"/>
          <a:ext cx="8382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170332</xdr:rowOff>
    </xdr:from>
    <xdr:to>
      <xdr:col>50</xdr:col>
      <xdr:colOff>114300</xdr:colOff>
      <xdr:row>37</xdr:row>
      <xdr:rowOff>7569</xdr:rowOff>
    </xdr:to>
    <xdr:cxnSp macro="">
      <xdr:nvCxnSpPr>
        <xdr:cNvPr id="294" name="直線コネクタ 293"/>
        <xdr:cNvCxnSpPr/>
      </xdr:nvCxnSpPr>
      <xdr:spPr>
        <a:xfrm flipV="1">
          <a:off x="8750300" y="634253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7569</xdr:rowOff>
    </xdr:from>
    <xdr:to>
      <xdr:col>45</xdr:col>
      <xdr:colOff>177800</xdr:colOff>
      <xdr:row>37</xdr:row>
      <xdr:rowOff>17628</xdr:rowOff>
    </xdr:to>
    <xdr:cxnSp macro="">
      <xdr:nvCxnSpPr>
        <xdr:cNvPr id="297" name="直線コネクタ 296"/>
        <xdr:cNvCxnSpPr/>
      </xdr:nvCxnSpPr>
      <xdr:spPr>
        <a:xfrm flipV="1">
          <a:off x="7861300" y="635121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13056</xdr:rowOff>
    </xdr:from>
    <xdr:to>
      <xdr:col>41</xdr:col>
      <xdr:colOff>50800</xdr:colOff>
      <xdr:row>37</xdr:row>
      <xdr:rowOff>17628</xdr:rowOff>
    </xdr:to>
    <xdr:cxnSp macro="">
      <xdr:nvCxnSpPr>
        <xdr:cNvPr id="300" name="直線コネクタ 299"/>
        <xdr:cNvCxnSpPr/>
      </xdr:nvCxnSpPr>
      <xdr:spPr>
        <a:xfrm>
          <a:off x="6972300" y="63567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19863</xdr:rowOff>
    </xdr:from>
    <xdr:to>
      <xdr:col>55</xdr:col>
      <xdr:colOff>50800</xdr:colOff>
      <xdr:row>36</xdr:row>
      <xdr:rowOff>121463</xdr:rowOff>
    </xdr:to>
    <xdr:sp macro="" textlink="">
      <xdr:nvSpPr>
        <xdr:cNvPr id="310" name="楕円 309"/>
        <xdr:cNvSpPr/>
      </xdr:nvSpPr>
      <xdr:spPr>
        <a:xfrm>
          <a:off x="104267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42740</xdr:rowOff>
    </xdr:from>
    <xdr:ext cx="378565" cy="259045"/>
    <xdr:sp macro="" textlink="">
      <xdr:nvSpPr>
        <xdr:cNvPr id="311" name="労働費該当値テキスト"/>
        <xdr:cNvSpPr txBox="1"/>
      </xdr:nvSpPr>
      <xdr:spPr>
        <a:xfrm>
          <a:off x="10528300" y="6043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119532</xdr:rowOff>
    </xdr:from>
    <xdr:to>
      <xdr:col>50</xdr:col>
      <xdr:colOff>165100</xdr:colOff>
      <xdr:row>37</xdr:row>
      <xdr:rowOff>49682</xdr:rowOff>
    </xdr:to>
    <xdr:sp macro="" textlink="">
      <xdr:nvSpPr>
        <xdr:cNvPr id="312" name="楕円 311"/>
        <xdr:cNvSpPr/>
      </xdr:nvSpPr>
      <xdr:spPr>
        <a:xfrm>
          <a:off x="9588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66209</xdr:rowOff>
    </xdr:from>
    <xdr:ext cx="378565" cy="259045"/>
    <xdr:sp macro="" textlink="">
      <xdr:nvSpPr>
        <xdr:cNvPr id="313" name="テキスト ボックス 312"/>
        <xdr:cNvSpPr txBox="1"/>
      </xdr:nvSpPr>
      <xdr:spPr>
        <a:xfrm>
          <a:off x="9450017" y="6066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128219</xdr:rowOff>
    </xdr:from>
    <xdr:to>
      <xdr:col>46</xdr:col>
      <xdr:colOff>38100</xdr:colOff>
      <xdr:row>37</xdr:row>
      <xdr:rowOff>58369</xdr:rowOff>
    </xdr:to>
    <xdr:sp macro="" textlink="">
      <xdr:nvSpPr>
        <xdr:cNvPr id="314" name="楕円 313"/>
        <xdr:cNvSpPr/>
      </xdr:nvSpPr>
      <xdr:spPr>
        <a:xfrm>
          <a:off x="8699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49496</xdr:rowOff>
    </xdr:from>
    <xdr:ext cx="378565" cy="259045"/>
    <xdr:sp macro="" textlink="">
      <xdr:nvSpPr>
        <xdr:cNvPr id="315" name="テキスト ボックス 314"/>
        <xdr:cNvSpPr txBox="1"/>
      </xdr:nvSpPr>
      <xdr:spPr>
        <a:xfrm>
          <a:off x="8561017" y="63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138278</xdr:rowOff>
    </xdr:from>
    <xdr:to>
      <xdr:col>41</xdr:col>
      <xdr:colOff>101600</xdr:colOff>
      <xdr:row>37</xdr:row>
      <xdr:rowOff>68428</xdr:rowOff>
    </xdr:to>
    <xdr:sp macro="" textlink="">
      <xdr:nvSpPr>
        <xdr:cNvPr id="316" name="楕円 315"/>
        <xdr:cNvSpPr/>
      </xdr:nvSpPr>
      <xdr:spPr>
        <a:xfrm>
          <a:off x="7810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59555</xdr:rowOff>
    </xdr:from>
    <xdr:ext cx="378565" cy="259045"/>
    <xdr:sp macro="" textlink="">
      <xdr:nvSpPr>
        <xdr:cNvPr id="317" name="テキスト ボックス 316"/>
        <xdr:cNvSpPr txBox="1"/>
      </xdr:nvSpPr>
      <xdr:spPr>
        <a:xfrm>
          <a:off x="7672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133706</xdr:rowOff>
    </xdr:from>
    <xdr:to>
      <xdr:col>36</xdr:col>
      <xdr:colOff>165100</xdr:colOff>
      <xdr:row>37</xdr:row>
      <xdr:rowOff>63856</xdr:rowOff>
    </xdr:to>
    <xdr:sp macro="" textlink="">
      <xdr:nvSpPr>
        <xdr:cNvPr id="318" name="楕円 317"/>
        <xdr:cNvSpPr/>
      </xdr:nvSpPr>
      <xdr:spPr>
        <a:xfrm>
          <a:off x="6921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54983</xdr:rowOff>
    </xdr:from>
    <xdr:ext cx="378565" cy="259045"/>
    <xdr:sp macro="" textlink="">
      <xdr:nvSpPr>
        <xdr:cNvPr id="319" name="テキスト ボックス 318"/>
        <xdr:cNvSpPr txBox="1"/>
      </xdr:nvSpPr>
      <xdr:spPr>
        <a:xfrm>
          <a:off x="6783017" y="63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107467</xdr:rowOff>
    </xdr:from>
    <xdr:to>
      <xdr:col>55</xdr:col>
      <xdr:colOff>0</xdr:colOff>
      <xdr:row>57</xdr:row>
      <xdr:rowOff>118380</xdr:rowOff>
    </xdr:to>
    <xdr:cxnSp macro="">
      <xdr:nvCxnSpPr>
        <xdr:cNvPr id="348" name="直線コネクタ 347"/>
        <xdr:cNvCxnSpPr/>
      </xdr:nvCxnSpPr>
      <xdr:spPr>
        <a:xfrm flipV="1">
          <a:off x="9639300" y="9880117"/>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118380</xdr:rowOff>
    </xdr:from>
    <xdr:to>
      <xdr:col>50</xdr:col>
      <xdr:colOff>114300</xdr:colOff>
      <xdr:row>57</xdr:row>
      <xdr:rowOff>132248</xdr:rowOff>
    </xdr:to>
    <xdr:cxnSp macro="">
      <xdr:nvCxnSpPr>
        <xdr:cNvPr id="351" name="直線コネクタ 350"/>
        <xdr:cNvCxnSpPr/>
      </xdr:nvCxnSpPr>
      <xdr:spPr>
        <a:xfrm flipV="1">
          <a:off x="8750300" y="9891030"/>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20379</xdr:rowOff>
    </xdr:from>
    <xdr:to>
      <xdr:col>45</xdr:col>
      <xdr:colOff>177800</xdr:colOff>
      <xdr:row>57</xdr:row>
      <xdr:rowOff>132248</xdr:rowOff>
    </xdr:to>
    <xdr:cxnSp macro="">
      <xdr:nvCxnSpPr>
        <xdr:cNvPr id="354" name="直線コネクタ 353"/>
        <xdr:cNvCxnSpPr/>
      </xdr:nvCxnSpPr>
      <xdr:spPr>
        <a:xfrm>
          <a:off x="7861300" y="9793029"/>
          <a:ext cx="889000" cy="1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20379</xdr:rowOff>
    </xdr:from>
    <xdr:to>
      <xdr:col>41</xdr:col>
      <xdr:colOff>50800</xdr:colOff>
      <xdr:row>57</xdr:row>
      <xdr:rowOff>64369</xdr:rowOff>
    </xdr:to>
    <xdr:cxnSp macro="">
      <xdr:nvCxnSpPr>
        <xdr:cNvPr id="357" name="直線コネクタ 356"/>
        <xdr:cNvCxnSpPr/>
      </xdr:nvCxnSpPr>
      <xdr:spPr>
        <a:xfrm flipV="1">
          <a:off x="6972300" y="9793029"/>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56667</xdr:rowOff>
    </xdr:from>
    <xdr:to>
      <xdr:col>55</xdr:col>
      <xdr:colOff>50800</xdr:colOff>
      <xdr:row>57</xdr:row>
      <xdr:rowOff>158267</xdr:rowOff>
    </xdr:to>
    <xdr:sp macro="" textlink="">
      <xdr:nvSpPr>
        <xdr:cNvPr id="367" name="楕円 366"/>
        <xdr:cNvSpPr/>
      </xdr:nvSpPr>
      <xdr:spPr>
        <a:xfrm>
          <a:off x="104267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35094</xdr:rowOff>
    </xdr:from>
    <xdr:ext cx="534377" cy="259045"/>
    <xdr:sp macro="" textlink="">
      <xdr:nvSpPr>
        <xdr:cNvPr id="368" name="農林水産業費該当値テキスト"/>
        <xdr:cNvSpPr txBox="1"/>
      </xdr:nvSpPr>
      <xdr:spPr>
        <a:xfrm>
          <a:off x="10528300" y="98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67580</xdr:rowOff>
    </xdr:from>
    <xdr:to>
      <xdr:col>50</xdr:col>
      <xdr:colOff>165100</xdr:colOff>
      <xdr:row>57</xdr:row>
      <xdr:rowOff>169180</xdr:rowOff>
    </xdr:to>
    <xdr:sp macro="" textlink="">
      <xdr:nvSpPr>
        <xdr:cNvPr id="369" name="楕円 368"/>
        <xdr:cNvSpPr/>
      </xdr:nvSpPr>
      <xdr:spPr>
        <a:xfrm>
          <a:off x="9588500" y="98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160307</xdr:rowOff>
    </xdr:from>
    <xdr:ext cx="534377" cy="259045"/>
    <xdr:sp macro="" textlink="">
      <xdr:nvSpPr>
        <xdr:cNvPr id="370" name="テキスト ボックス 369"/>
        <xdr:cNvSpPr txBox="1"/>
      </xdr:nvSpPr>
      <xdr:spPr>
        <a:xfrm>
          <a:off x="9372111" y="99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81448</xdr:rowOff>
    </xdr:from>
    <xdr:to>
      <xdr:col>46</xdr:col>
      <xdr:colOff>38100</xdr:colOff>
      <xdr:row>58</xdr:row>
      <xdr:rowOff>11598</xdr:rowOff>
    </xdr:to>
    <xdr:sp macro="" textlink="">
      <xdr:nvSpPr>
        <xdr:cNvPr id="371" name="楕円 370"/>
        <xdr:cNvSpPr/>
      </xdr:nvSpPr>
      <xdr:spPr>
        <a:xfrm>
          <a:off x="8699500" y="98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2725</xdr:rowOff>
    </xdr:from>
    <xdr:ext cx="534377" cy="259045"/>
    <xdr:sp macro="" textlink="">
      <xdr:nvSpPr>
        <xdr:cNvPr id="372" name="テキスト ボックス 371"/>
        <xdr:cNvSpPr txBox="1"/>
      </xdr:nvSpPr>
      <xdr:spPr>
        <a:xfrm>
          <a:off x="8483111" y="9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141029</xdr:rowOff>
    </xdr:from>
    <xdr:to>
      <xdr:col>41</xdr:col>
      <xdr:colOff>101600</xdr:colOff>
      <xdr:row>57</xdr:row>
      <xdr:rowOff>71179</xdr:rowOff>
    </xdr:to>
    <xdr:sp macro="" textlink="">
      <xdr:nvSpPr>
        <xdr:cNvPr id="373" name="楕円 372"/>
        <xdr:cNvSpPr/>
      </xdr:nvSpPr>
      <xdr:spPr>
        <a:xfrm>
          <a:off x="7810500" y="97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87706</xdr:rowOff>
    </xdr:from>
    <xdr:ext cx="534377" cy="259045"/>
    <xdr:sp macro="" textlink="">
      <xdr:nvSpPr>
        <xdr:cNvPr id="374" name="テキスト ボックス 373"/>
        <xdr:cNvSpPr txBox="1"/>
      </xdr:nvSpPr>
      <xdr:spPr>
        <a:xfrm>
          <a:off x="7594111" y="95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13569</xdr:rowOff>
    </xdr:from>
    <xdr:to>
      <xdr:col>36</xdr:col>
      <xdr:colOff>165100</xdr:colOff>
      <xdr:row>57</xdr:row>
      <xdr:rowOff>115169</xdr:rowOff>
    </xdr:to>
    <xdr:sp macro="" textlink="">
      <xdr:nvSpPr>
        <xdr:cNvPr id="375" name="楕円 374"/>
        <xdr:cNvSpPr/>
      </xdr:nvSpPr>
      <xdr:spPr>
        <a:xfrm>
          <a:off x="6921500" y="97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131696</xdr:rowOff>
    </xdr:from>
    <xdr:ext cx="534377" cy="259045"/>
    <xdr:sp macro="" textlink="">
      <xdr:nvSpPr>
        <xdr:cNvPr id="376" name="テキスト ボックス 375"/>
        <xdr:cNvSpPr txBox="1"/>
      </xdr:nvSpPr>
      <xdr:spPr>
        <a:xfrm>
          <a:off x="6705111" y="95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37026</xdr:rowOff>
    </xdr:from>
    <xdr:to>
      <xdr:col>55</xdr:col>
      <xdr:colOff>0</xdr:colOff>
      <xdr:row>74</xdr:row>
      <xdr:rowOff>56081</xdr:rowOff>
    </xdr:to>
    <xdr:cxnSp macro="">
      <xdr:nvCxnSpPr>
        <xdr:cNvPr id="407" name="直線コネクタ 406"/>
        <xdr:cNvCxnSpPr/>
      </xdr:nvCxnSpPr>
      <xdr:spPr>
        <a:xfrm>
          <a:off x="9639300" y="12724326"/>
          <a:ext cx="8382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37026</xdr:rowOff>
    </xdr:from>
    <xdr:to>
      <xdr:col>50</xdr:col>
      <xdr:colOff>114300</xdr:colOff>
      <xdr:row>76</xdr:row>
      <xdr:rowOff>18019</xdr:rowOff>
    </xdr:to>
    <xdr:cxnSp macro="">
      <xdr:nvCxnSpPr>
        <xdr:cNvPr id="410" name="直線コネクタ 409"/>
        <xdr:cNvCxnSpPr/>
      </xdr:nvCxnSpPr>
      <xdr:spPr>
        <a:xfrm flipV="1">
          <a:off x="8750300" y="12724326"/>
          <a:ext cx="889000" cy="3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122963</xdr:rowOff>
    </xdr:from>
    <xdr:to>
      <xdr:col>45</xdr:col>
      <xdr:colOff>177800</xdr:colOff>
      <xdr:row>76</xdr:row>
      <xdr:rowOff>18019</xdr:rowOff>
    </xdr:to>
    <xdr:cxnSp macro="">
      <xdr:nvCxnSpPr>
        <xdr:cNvPr id="413" name="直線コネクタ 412"/>
        <xdr:cNvCxnSpPr/>
      </xdr:nvCxnSpPr>
      <xdr:spPr>
        <a:xfrm>
          <a:off x="7861300" y="12981713"/>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132614</xdr:rowOff>
    </xdr:from>
    <xdr:to>
      <xdr:col>41</xdr:col>
      <xdr:colOff>50800</xdr:colOff>
      <xdr:row>75</xdr:row>
      <xdr:rowOff>122963</xdr:rowOff>
    </xdr:to>
    <xdr:cxnSp macro="">
      <xdr:nvCxnSpPr>
        <xdr:cNvPr id="416" name="直線コネクタ 415"/>
        <xdr:cNvCxnSpPr/>
      </xdr:nvCxnSpPr>
      <xdr:spPr>
        <a:xfrm>
          <a:off x="6972300" y="12648464"/>
          <a:ext cx="889000" cy="3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5281</xdr:rowOff>
    </xdr:from>
    <xdr:to>
      <xdr:col>55</xdr:col>
      <xdr:colOff>50800</xdr:colOff>
      <xdr:row>74</xdr:row>
      <xdr:rowOff>106881</xdr:rowOff>
    </xdr:to>
    <xdr:sp macro="" textlink="">
      <xdr:nvSpPr>
        <xdr:cNvPr id="426" name="楕円 425"/>
        <xdr:cNvSpPr/>
      </xdr:nvSpPr>
      <xdr:spPr>
        <a:xfrm>
          <a:off x="10426700" y="126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28158</xdr:rowOff>
    </xdr:from>
    <xdr:ext cx="534377" cy="259045"/>
    <xdr:sp macro="" textlink="">
      <xdr:nvSpPr>
        <xdr:cNvPr id="427" name="商工費該当値テキスト"/>
        <xdr:cNvSpPr txBox="1"/>
      </xdr:nvSpPr>
      <xdr:spPr>
        <a:xfrm>
          <a:off x="10528300" y="125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157676</xdr:rowOff>
    </xdr:from>
    <xdr:to>
      <xdr:col>50</xdr:col>
      <xdr:colOff>165100</xdr:colOff>
      <xdr:row>74</xdr:row>
      <xdr:rowOff>87826</xdr:rowOff>
    </xdr:to>
    <xdr:sp macro="" textlink="">
      <xdr:nvSpPr>
        <xdr:cNvPr id="428" name="楕円 427"/>
        <xdr:cNvSpPr/>
      </xdr:nvSpPr>
      <xdr:spPr>
        <a:xfrm>
          <a:off x="9588500" y="126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104353</xdr:rowOff>
    </xdr:from>
    <xdr:ext cx="534377" cy="259045"/>
    <xdr:sp macro="" textlink="">
      <xdr:nvSpPr>
        <xdr:cNvPr id="429" name="テキスト ボックス 428"/>
        <xdr:cNvSpPr txBox="1"/>
      </xdr:nvSpPr>
      <xdr:spPr>
        <a:xfrm>
          <a:off x="9372111" y="124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138670</xdr:rowOff>
    </xdr:from>
    <xdr:to>
      <xdr:col>46</xdr:col>
      <xdr:colOff>38100</xdr:colOff>
      <xdr:row>76</xdr:row>
      <xdr:rowOff>68821</xdr:rowOff>
    </xdr:to>
    <xdr:sp macro="" textlink="">
      <xdr:nvSpPr>
        <xdr:cNvPr id="430" name="楕円 429"/>
        <xdr:cNvSpPr/>
      </xdr:nvSpPr>
      <xdr:spPr>
        <a:xfrm>
          <a:off x="8699500" y="12997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85347</xdr:rowOff>
    </xdr:from>
    <xdr:ext cx="534377" cy="259045"/>
    <xdr:sp macro="" textlink="">
      <xdr:nvSpPr>
        <xdr:cNvPr id="431" name="テキスト ボックス 430"/>
        <xdr:cNvSpPr txBox="1"/>
      </xdr:nvSpPr>
      <xdr:spPr>
        <a:xfrm>
          <a:off x="8483111" y="127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72163</xdr:rowOff>
    </xdr:from>
    <xdr:to>
      <xdr:col>41</xdr:col>
      <xdr:colOff>101600</xdr:colOff>
      <xdr:row>76</xdr:row>
      <xdr:rowOff>2313</xdr:rowOff>
    </xdr:to>
    <xdr:sp macro="" textlink="">
      <xdr:nvSpPr>
        <xdr:cNvPr id="432" name="楕円 431"/>
        <xdr:cNvSpPr/>
      </xdr:nvSpPr>
      <xdr:spPr>
        <a:xfrm>
          <a:off x="7810500" y="129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18840</xdr:rowOff>
    </xdr:from>
    <xdr:ext cx="534377" cy="259045"/>
    <xdr:sp macro="" textlink="">
      <xdr:nvSpPr>
        <xdr:cNvPr id="433" name="テキスト ボックス 432"/>
        <xdr:cNvSpPr txBox="1"/>
      </xdr:nvSpPr>
      <xdr:spPr>
        <a:xfrm>
          <a:off x="7594111" y="127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81814</xdr:rowOff>
    </xdr:from>
    <xdr:to>
      <xdr:col>36</xdr:col>
      <xdr:colOff>165100</xdr:colOff>
      <xdr:row>74</xdr:row>
      <xdr:rowOff>11964</xdr:rowOff>
    </xdr:to>
    <xdr:sp macro="" textlink="">
      <xdr:nvSpPr>
        <xdr:cNvPr id="434" name="楕円 433"/>
        <xdr:cNvSpPr/>
      </xdr:nvSpPr>
      <xdr:spPr>
        <a:xfrm>
          <a:off x="6921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28491</xdr:rowOff>
    </xdr:from>
    <xdr:ext cx="534377" cy="259045"/>
    <xdr:sp macro="" textlink="">
      <xdr:nvSpPr>
        <xdr:cNvPr id="435" name="テキスト ボックス 434"/>
        <xdr:cNvSpPr txBox="1"/>
      </xdr:nvSpPr>
      <xdr:spPr>
        <a:xfrm>
          <a:off x="6705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79453</xdr:rowOff>
    </xdr:from>
    <xdr:to>
      <xdr:col>55</xdr:col>
      <xdr:colOff>0</xdr:colOff>
      <xdr:row>97</xdr:row>
      <xdr:rowOff>102960</xdr:rowOff>
    </xdr:to>
    <xdr:cxnSp macro="">
      <xdr:nvCxnSpPr>
        <xdr:cNvPr id="464" name="直線コネクタ 463"/>
        <xdr:cNvCxnSpPr/>
      </xdr:nvCxnSpPr>
      <xdr:spPr>
        <a:xfrm flipV="1">
          <a:off x="9639300" y="16710103"/>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102960</xdr:rowOff>
    </xdr:from>
    <xdr:to>
      <xdr:col>50</xdr:col>
      <xdr:colOff>114300</xdr:colOff>
      <xdr:row>97</xdr:row>
      <xdr:rowOff>155023</xdr:rowOff>
    </xdr:to>
    <xdr:cxnSp macro="">
      <xdr:nvCxnSpPr>
        <xdr:cNvPr id="467" name="直線コネクタ 466"/>
        <xdr:cNvCxnSpPr/>
      </xdr:nvCxnSpPr>
      <xdr:spPr>
        <a:xfrm flipV="1">
          <a:off x="8750300" y="16733610"/>
          <a:ext cx="889000" cy="5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115746</xdr:rowOff>
    </xdr:from>
    <xdr:to>
      <xdr:col>45</xdr:col>
      <xdr:colOff>177800</xdr:colOff>
      <xdr:row>97</xdr:row>
      <xdr:rowOff>155023</xdr:rowOff>
    </xdr:to>
    <xdr:cxnSp macro="">
      <xdr:nvCxnSpPr>
        <xdr:cNvPr id="470" name="直線コネクタ 469"/>
        <xdr:cNvCxnSpPr/>
      </xdr:nvCxnSpPr>
      <xdr:spPr>
        <a:xfrm>
          <a:off x="7861300" y="16746396"/>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94814</xdr:rowOff>
    </xdr:from>
    <xdr:to>
      <xdr:col>41</xdr:col>
      <xdr:colOff>50800</xdr:colOff>
      <xdr:row>97</xdr:row>
      <xdr:rowOff>115746</xdr:rowOff>
    </xdr:to>
    <xdr:cxnSp macro="">
      <xdr:nvCxnSpPr>
        <xdr:cNvPr id="473" name="直線コネクタ 472"/>
        <xdr:cNvCxnSpPr/>
      </xdr:nvCxnSpPr>
      <xdr:spPr>
        <a:xfrm>
          <a:off x="6972300" y="16725464"/>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28653</xdr:rowOff>
    </xdr:from>
    <xdr:to>
      <xdr:col>55</xdr:col>
      <xdr:colOff>50800</xdr:colOff>
      <xdr:row>97</xdr:row>
      <xdr:rowOff>130253</xdr:rowOff>
    </xdr:to>
    <xdr:sp macro="" textlink="">
      <xdr:nvSpPr>
        <xdr:cNvPr id="483" name="楕円 482"/>
        <xdr:cNvSpPr/>
      </xdr:nvSpPr>
      <xdr:spPr>
        <a:xfrm>
          <a:off x="10426700" y="166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7080</xdr:rowOff>
    </xdr:from>
    <xdr:ext cx="534377" cy="259045"/>
    <xdr:sp macro="" textlink="">
      <xdr:nvSpPr>
        <xdr:cNvPr id="484" name="土木費該当値テキスト"/>
        <xdr:cNvSpPr txBox="1"/>
      </xdr:nvSpPr>
      <xdr:spPr>
        <a:xfrm>
          <a:off x="10528300" y="166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52160</xdr:rowOff>
    </xdr:from>
    <xdr:to>
      <xdr:col>50</xdr:col>
      <xdr:colOff>165100</xdr:colOff>
      <xdr:row>97</xdr:row>
      <xdr:rowOff>153760</xdr:rowOff>
    </xdr:to>
    <xdr:sp macro="" textlink="">
      <xdr:nvSpPr>
        <xdr:cNvPr id="485" name="楕円 484"/>
        <xdr:cNvSpPr/>
      </xdr:nvSpPr>
      <xdr:spPr>
        <a:xfrm>
          <a:off x="9588500" y="166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170287</xdr:rowOff>
    </xdr:from>
    <xdr:ext cx="534377" cy="259045"/>
    <xdr:sp macro="" textlink="">
      <xdr:nvSpPr>
        <xdr:cNvPr id="486" name="テキスト ボックス 485"/>
        <xdr:cNvSpPr txBox="1"/>
      </xdr:nvSpPr>
      <xdr:spPr>
        <a:xfrm>
          <a:off x="9372111" y="164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104223</xdr:rowOff>
    </xdr:from>
    <xdr:to>
      <xdr:col>46</xdr:col>
      <xdr:colOff>38100</xdr:colOff>
      <xdr:row>98</xdr:row>
      <xdr:rowOff>34373</xdr:rowOff>
    </xdr:to>
    <xdr:sp macro="" textlink="">
      <xdr:nvSpPr>
        <xdr:cNvPr id="487" name="楕円 486"/>
        <xdr:cNvSpPr/>
      </xdr:nvSpPr>
      <xdr:spPr>
        <a:xfrm>
          <a:off x="8699500" y="16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25500</xdr:rowOff>
    </xdr:from>
    <xdr:ext cx="534377" cy="259045"/>
    <xdr:sp macro="" textlink="">
      <xdr:nvSpPr>
        <xdr:cNvPr id="488" name="テキスト ボックス 487"/>
        <xdr:cNvSpPr txBox="1"/>
      </xdr:nvSpPr>
      <xdr:spPr>
        <a:xfrm>
          <a:off x="8483111" y="16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64946</xdr:rowOff>
    </xdr:from>
    <xdr:to>
      <xdr:col>41</xdr:col>
      <xdr:colOff>101600</xdr:colOff>
      <xdr:row>97</xdr:row>
      <xdr:rowOff>166546</xdr:rowOff>
    </xdr:to>
    <xdr:sp macro="" textlink="">
      <xdr:nvSpPr>
        <xdr:cNvPr id="489" name="楕円 488"/>
        <xdr:cNvSpPr/>
      </xdr:nvSpPr>
      <xdr:spPr>
        <a:xfrm>
          <a:off x="7810500" y="16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157673</xdr:rowOff>
    </xdr:from>
    <xdr:ext cx="534377" cy="259045"/>
    <xdr:sp macro="" textlink="">
      <xdr:nvSpPr>
        <xdr:cNvPr id="490" name="テキスト ボックス 489"/>
        <xdr:cNvSpPr txBox="1"/>
      </xdr:nvSpPr>
      <xdr:spPr>
        <a:xfrm>
          <a:off x="7594111" y="167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44014</xdr:rowOff>
    </xdr:from>
    <xdr:to>
      <xdr:col>36</xdr:col>
      <xdr:colOff>165100</xdr:colOff>
      <xdr:row>97</xdr:row>
      <xdr:rowOff>145614</xdr:rowOff>
    </xdr:to>
    <xdr:sp macro="" textlink="">
      <xdr:nvSpPr>
        <xdr:cNvPr id="491" name="楕円 490"/>
        <xdr:cNvSpPr/>
      </xdr:nvSpPr>
      <xdr:spPr>
        <a:xfrm>
          <a:off x="6921500" y="16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136741</xdr:rowOff>
    </xdr:from>
    <xdr:ext cx="534377" cy="259045"/>
    <xdr:sp macro="" textlink="">
      <xdr:nvSpPr>
        <xdr:cNvPr id="492" name="テキスト ボックス 491"/>
        <xdr:cNvSpPr txBox="1"/>
      </xdr:nvSpPr>
      <xdr:spPr>
        <a:xfrm>
          <a:off x="6705111" y="167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32830</xdr:rowOff>
    </xdr:from>
    <xdr:to>
      <xdr:col>85</xdr:col>
      <xdr:colOff>127000</xdr:colOff>
      <xdr:row>38</xdr:row>
      <xdr:rowOff>150425</xdr:rowOff>
    </xdr:to>
    <xdr:cxnSp macro="">
      <xdr:nvCxnSpPr>
        <xdr:cNvPr id="522" name="直線コネクタ 521"/>
        <xdr:cNvCxnSpPr/>
      </xdr:nvCxnSpPr>
      <xdr:spPr>
        <a:xfrm flipV="1">
          <a:off x="15481300" y="6547930"/>
          <a:ext cx="838200" cy="1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69444</xdr:rowOff>
    </xdr:from>
    <xdr:to>
      <xdr:col>81</xdr:col>
      <xdr:colOff>50800</xdr:colOff>
      <xdr:row>38</xdr:row>
      <xdr:rowOff>150425</xdr:rowOff>
    </xdr:to>
    <xdr:cxnSp macro="">
      <xdr:nvCxnSpPr>
        <xdr:cNvPr id="525" name="直線コネクタ 524"/>
        <xdr:cNvCxnSpPr/>
      </xdr:nvCxnSpPr>
      <xdr:spPr>
        <a:xfrm>
          <a:off x="14592300" y="6584544"/>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69444</xdr:rowOff>
    </xdr:from>
    <xdr:to>
      <xdr:col>76</xdr:col>
      <xdr:colOff>114300</xdr:colOff>
      <xdr:row>38</xdr:row>
      <xdr:rowOff>149701</xdr:rowOff>
    </xdr:to>
    <xdr:cxnSp macro="">
      <xdr:nvCxnSpPr>
        <xdr:cNvPr id="528" name="直線コネクタ 527"/>
        <xdr:cNvCxnSpPr/>
      </xdr:nvCxnSpPr>
      <xdr:spPr>
        <a:xfrm flipV="1">
          <a:off x="13703300" y="6584544"/>
          <a:ext cx="8890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40469</xdr:rowOff>
    </xdr:from>
    <xdr:to>
      <xdr:col>71</xdr:col>
      <xdr:colOff>177800</xdr:colOff>
      <xdr:row>38</xdr:row>
      <xdr:rowOff>149701</xdr:rowOff>
    </xdr:to>
    <xdr:cxnSp macro="">
      <xdr:nvCxnSpPr>
        <xdr:cNvPr id="531" name="直線コネクタ 530"/>
        <xdr:cNvCxnSpPr/>
      </xdr:nvCxnSpPr>
      <xdr:spPr>
        <a:xfrm>
          <a:off x="12814300" y="6555569"/>
          <a:ext cx="889000" cy="1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153479</xdr:rowOff>
    </xdr:from>
    <xdr:to>
      <xdr:col>85</xdr:col>
      <xdr:colOff>177800</xdr:colOff>
      <xdr:row>38</xdr:row>
      <xdr:rowOff>83629</xdr:rowOff>
    </xdr:to>
    <xdr:sp macro="" textlink="">
      <xdr:nvSpPr>
        <xdr:cNvPr id="541" name="楕円 540"/>
        <xdr:cNvSpPr/>
      </xdr:nvSpPr>
      <xdr:spPr>
        <a:xfrm>
          <a:off x="16268700" y="64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4906</xdr:rowOff>
    </xdr:from>
    <xdr:ext cx="534377" cy="259045"/>
    <xdr:sp macro="" textlink="">
      <xdr:nvSpPr>
        <xdr:cNvPr id="542" name="消防費該当値テキスト"/>
        <xdr:cNvSpPr txBox="1"/>
      </xdr:nvSpPr>
      <xdr:spPr>
        <a:xfrm>
          <a:off x="16370300" y="63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99625</xdr:rowOff>
    </xdr:from>
    <xdr:to>
      <xdr:col>81</xdr:col>
      <xdr:colOff>101600</xdr:colOff>
      <xdr:row>39</xdr:row>
      <xdr:rowOff>29775</xdr:rowOff>
    </xdr:to>
    <xdr:sp macro="" textlink="">
      <xdr:nvSpPr>
        <xdr:cNvPr id="543" name="楕円 542"/>
        <xdr:cNvSpPr/>
      </xdr:nvSpPr>
      <xdr:spPr>
        <a:xfrm>
          <a:off x="15430500" y="66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20902</xdr:rowOff>
    </xdr:from>
    <xdr:ext cx="534377" cy="259045"/>
    <xdr:sp macro="" textlink="">
      <xdr:nvSpPr>
        <xdr:cNvPr id="544" name="テキスト ボックス 543"/>
        <xdr:cNvSpPr txBox="1"/>
      </xdr:nvSpPr>
      <xdr:spPr>
        <a:xfrm>
          <a:off x="15214111" y="67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18644</xdr:rowOff>
    </xdr:from>
    <xdr:to>
      <xdr:col>76</xdr:col>
      <xdr:colOff>165100</xdr:colOff>
      <xdr:row>38</xdr:row>
      <xdr:rowOff>120244</xdr:rowOff>
    </xdr:to>
    <xdr:sp macro="" textlink="">
      <xdr:nvSpPr>
        <xdr:cNvPr id="545" name="楕円 544"/>
        <xdr:cNvSpPr/>
      </xdr:nvSpPr>
      <xdr:spPr>
        <a:xfrm>
          <a:off x="14541500" y="65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111371</xdr:rowOff>
    </xdr:from>
    <xdr:ext cx="534377" cy="259045"/>
    <xdr:sp macro="" textlink="">
      <xdr:nvSpPr>
        <xdr:cNvPr id="546" name="テキスト ボックス 545"/>
        <xdr:cNvSpPr txBox="1"/>
      </xdr:nvSpPr>
      <xdr:spPr>
        <a:xfrm>
          <a:off x="14325111" y="66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98901</xdr:rowOff>
    </xdr:from>
    <xdr:to>
      <xdr:col>72</xdr:col>
      <xdr:colOff>38100</xdr:colOff>
      <xdr:row>39</xdr:row>
      <xdr:rowOff>29051</xdr:rowOff>
    </xdr:to>
    <xdr:sp macro="" textlink="">
      <xdr:nvSpPr>
        <xdr:cNvPr id="547" name="楕円 546"/>
        <xdr:cNvSpPr/>
      </xdr:nvSpPr>
      <xdr:spPr>
        <a:xfrm>
          <a:off x="13652500" y="66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20178</xdr:rowOff>
    </xdr:from>
    <xdr:ext cx="534377" cy="259045"/>
    <xdr:sp macro="" textlink="">
      <xdr:nvSpPr>
        <xdr:cNvPr id="548" name="テキスト ボックス 547"/>
        <xdr:cNvSpPr txBox="1"/>
      </xdr:nvSpPr>
      <xdr:spPr>
        <a:xfrm>
          <a:off x="13436111" y="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161119</xdr:rowOff>
    </xdr:from>
    <xdr:to>
      <xdr:col>67</xdr:col>
      <xdr:colOff>101600</xdr:colOff>
      <xdr:row>38</xdr:row>
      <xdr:rowOff>91269</xdr:rowOff>
    </xdr:to>
    <xdr:sp macro="" textlink="">
      <xdr:nvSpPr>
        <xdr:cNvPr id="549" name="楕円 548"/>
        <xdr:cNvSpPr/>
      </xdr:nvSpPr>
      <xdr:spPr>
        <a:xfrm>
          <a:off x="12763500" y="65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107795</xdr:rowOff>
    </xdr:from>
    <xdr:ext cx="534377" cy="259045"/>
    <xdr:sp macro="" textlink="">
      <xdr:nvSpPr>
        <xdr:cNvPr id="550" name="テキスト ボックス 549"/>
        <xdr:cNvSpPr txBox="1"/>
      </xdr:nvSpPr>
      <xdr:spPr>
        <a:xfrm>
          <a:off x="12547111" y="62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85183</xdr:rowOff>
    </xdr:from>
    <xdr:to>
      <xdr:col>85</xdr:col>
      <xdr:colOff>127000</xdr:colOff>
      <xdr:row>57</xdr:row>
      <xdr:rowOff>86185</xdr:rowOff>
    </xdr:to>
    <xdr:cxnSp macro="">
      <xdr:nvCxnSpPr>
        <xdr:cNvPr id="577" name="直線コネクタ 576"/>
        <xdr:cNvCxnSpPr/>
      </xdr:nvCxnSpPr>
      <xdr:spPr>
        <a:xfrm flipV="1">
          <a:off x="15481300" y="9686383"/>
          <a:ext cx="838200" cy="1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8" name="教育費平均値テキスト"/>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80717</xdr:rowOff>
    </xdr:from>
    <xdr:to>
      <xdr:col>81</xdr:col>
      <xdr:colOff>50800</xdr:colOff>
      <xdr:row>57</xdr:row>
      <xdr:rowOff>86185</xdr:rowOff>
    </xdr:to>
    <xdr:cxnSp macro="">
      <xdr:nvCxnSpPr>
        <xdr:cNvPr id="580" name="直線コネクタ 579"/>
        <xdr:cNvCxnSpPr/>
      </xdr:nvCxnSpPr>
      <xdr:spPr>
        <a:xfrm>
          <a:off x="14592300" y="9853367"/>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80717</xdr:rowOff>
    </xdr:from>
    <xdr:to>
      <xdr:col>76</xdr:col>
      <xdr:colOff>114300</xdr:colOff>
      <xdr:row>57</xdr:row>
      <xdr:rowOff>110421</xdr:rowOff>
    </xdr:to>
    <xdr:cxnSp macro="">
      <xdr:nvCxnSpPr>
        <xdr:cNvPr id="583" name="直線コネクタ 582"/>
        <xdr:cNvCxnSpPr/>
      </xdr:nvCxnSpPr>
      <xdr:spPr>
        <a:xfrm flipV="1">
          <a:off x="13703300" y="9853367"/>
          <a:ext cx="889000" cy="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134822</xdr:rowOff>
    </xdr:from>
    <xdr:to>
      <xdr:col>71</xdr:col>
      <xdr:colOff>177800</xdr:colOff>
      <xdr:row>57</xdr:row>
      <xdr:rowOff>110421</xdr:rowOff>
    </xdr:to>
    <xdr:cxnSp macro="">
      <xdr:nvCxnSpPr>
        <xdr:cNvPr id="586" name="直線コネクタ 585"/>
        <xdr:cNvCxnSpPr/>
      </xdr:nvCxnSpPr>
      <xdr:spPr>
        <a:xfrm>
          <a:off x="12814300" y="9564572"/>
          <a:ext cx="889000" cy="3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34383</xdr:rowOff>
    </xdr:from>
    <xdr:to>
      <xdr:col>85</xdr:col>
      <xdr:colOff>177800</xdr:colOff>
      <xdr:row>56</xdr:row>
      <xdr:rowOff>135983</xdr:rowOff>
    </xdr:to>
    <xdr:sp macro="" textlink="">
      <xdr:nvSpPr>
        <xdr:cNvPr id="596" name="楕円 595"/>
        <xdr:cNvSpPr/>
      </xdr:nvSpPr>
      <xdr:spPr>
        <a:xfrm>
          <a:off x="16268700" y="96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57260</xdr:rowOff>
    </xdr:from>
    <xdr:ext cx="534377" cy="259045"/>
    <xdr:sp macro="" textlink="">
      <xdr:nvSpPr>
        <xdr:cNvPr id="597" name="教育費該当値テキスト"/>
        <xdr:cNvSpPr txBox="1"/>
      </xdr:nvSpPr>
      <xdr:spPr>
        <a:xfrm>
          <a:off x="16370300" y="94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35385</xdr:rowOff>
    </xdr:from>
    <xdr:to>
      <xdr:col>81</xdr:col>
      <xdr:colOff>101600</xdr:colOff>
      <xdr:row>57</xdr:row>
      <xdr:rowOff>136985</xdr:rowOff>
    </xdr:to>
    <xdr:sp macro="" textlink="">
      <xdr:nvSpPr>
        <xdr:cNvPr id="598" name="楕円 597"/>
        <xdr:cNvSpPr/>
      </xdr:nvSpPr>
      <xdr:spPr>
        <a:xfrm>
          <a:off x="15430500" y="980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128112</xdr:rowOff>
    </xdr:from>
    <xdr:ext cx="534377" cy="259045"/>
    <xdr:sp macro="" textlink="">
      <xdr:nvSpPr>
        <xdr:cNvPr id="599" name="テキスト ボックス 598"/>
        <xdr:cNvSpPr txBox="1"/>
      </xdr:nvSpPr>
      <xdr:spPr>
        <a:xfrm>
          <a:off x="15214111" y="99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29917</xdr:rowOff>
    </xdr:from>
    <xdr:to>
      <xdr:col>76</xdr:col>
      <xdr:colOff>165100</xdr:colOff>
      <xdr:row>57</xdr:row>
      <xdr:rowOff>131517</xdr:rowOff>
    </xdr:to>
    <xdr:sp macro="" textlink="">
      <xdr:nvSpPr>
        <xdr:cNvPr id="600" name="楕円 599"/>
        <xdr:cNvSpPr/>
      </xdr:nvSpPr>
      <xdr:spPr>
        <a:xfrm>
          <a:off x="14541500" y="980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122644</xdr:rowOff>
    </xdr:from>
    <xdr:ext cx="534377" cy="259045"/>
    <xdr:sp macro="" textlink="">
      <xdr:nvSpPr>
        <xdr:cNvPr id="601" name="テキスト ボックス 600"/>
        <xdr:cNvSpPr txBox="1"/>
      </xdr:nvSpPr>
      <xdr:spPr>
        <a:xfrm>
          <a:off x="14325111" y="98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59621</xdr:rowOff>
    </xdr:from>
    <xdr:to>
      <xdr:col>72</xdr:col>
      <xdr:colOff>38100</xdr:colOff>
      <xdr:row>57</xdr:row>
      <xdr:rowOff>161221</xdr:rowOff>
    </xdr:to>
    <xdr:sp macro="" textlink="">
      <xdr:nvSpPr>
        <xdr:cNvPr id="602" name="楕円 601"/>
        <xdr:cNvSpPr/>
      </xdr:nvSpPr>
      <xdr:spPr>
        <a:xfrm>
          <a:off x="13652500" y="98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152348</xdr:rowOff>
    </xdr:from>
    <xdr:ext cx="534377" cy="259045"/>
    <xdr:sp macro="" textlink="">
      <xdr:nvSpPr>
        <xdr:cNvPr id="603" name="テキスト ボックス 602"/>
        <xdr:cNvSpPr txBox="1"/>
      </xdr:nvSpPr>
      <xdr:spPr>
        <a:xfrm>
          <a:off x="13436111" y="99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84022</xdr:rowOff>
    </xdr:from>
    <xdr:to>
      <xdr:col>67</xdr:col>
      <xdr:colOff>101600</xdr:colOff>
      <xdr:row>56</xdr:row>
      <xdr:rowOff>14172</xdr:rowOff>
    </xdr:to>
    <xdr:sp macro="" textlink="">
      <xdr:nvSpPr>
        <xdr:cNvPr id="604" name="楕円 603"/>
        <xdr:cNvSpPr/>
      </xdr:nvSpPr>
      <xdr:spPr>
        <a:xfrm>
          <a:off x="12763500" y="95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30699</xdr:rowOff>
    </xdr:from>
    <xdr:ext cx="599010" cy="259045"/>
    <xdr:sp macro="" textlink="">
      <xdr:nvSpPr>
        <xdr:cNvPr id="605" name="テキスト ボックス 604"/>
        <xdr:cNvSpPr txBox="1"/>
      </xdr:nvSpPr>
      <xdr:spPr>
        <a:xfrm>
          <a:off x="12514795" y="928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92680</xdr:rowOff>
    </xdr:from>
    <xdr:to>
      <xdr:col>85</xdr:col>
      <xdr:colOff>127000</xdr:colOff>
      <xdr:row>79</xdr:row>
      <xdr:rowOff>94529</xdr:rowOff>
    </xdr:to>
    <xdr:cxnSp macro="">
      <xdr:nvCxnSpPr>
        <xdr:cNvPr id="636" name="直線コネクタ 635"/>
        <xdr:cNvCxnSpPr/>
      </xdr:nvCxnSpPr>
      <xdr:spPr>
        <a:xfrm flipV="1">
          <a:off x="15481300" y="13637230"/>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88063</xdr:rowOff>
    </xdr:from>
    <xdr:to>
      <xdr:col>81</xdr:col>
      <xdr:colOff>50800</xdr:colOff>
      <xdr:row>79</xdr:row>
      <xdr:rowOff>94529</xdr:rowOff>
    </xdr:to>
    <xdr:cxnSp macro="">
      <xdr:nvCxnSpPr>
        <xdr:cNvPr id="639" name="直線コネクタ 638"/>
        <xdr:cNvCxnSpPr/>
      </xdr:nvCxnSpPr>
      <xdr:spPr>
        <a:xfrm>
          <a:off x="14592300" y="13632613"/>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76860</xdr:rowOff>
    </xdr:from>
    <xdr:to>
      <xdr:col>76</xdr:col>
      <xdr:colOff>114300</xdr:colOff>
      <xdr:row>79</xdr:row>
      <xdr:rowOff>88063</xdr:rowOff>
    </xdr:to>
    <xdr:cxnSp macro="">
      <xdr:nvCxnSpPr>
        <xdr:cNvPr id="642" name="直線コネクタ 641"/>
        <xdr:cNvCxnSpPr/>
      </xdr:nvCxnSpPr>
      <xdr:spPr>
        <a:xfrm>
          <a:off x="13703300" y="13621410"/>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63478</xdr:rowOff>
    </xdr:from>
    <xdr:to>
      <xdr:col>71</xdr:col>
      <xdr:colOff>177800</xdr:colOff>
      <xdr:row>79</xdr:row>
      <xdr:rowOff>76860</xdr:rowOff>
    </xdr:to>
    <xdr:cxnSp macro="">
      <xdr:nvCxnSpPr>
        <xdr:cNvPr id="645" name="直線コネクタ 644"/>
        <xdr:cNvCxnSpPr/>
      </xdr:nvCxnSpPr>
      <xdr:spPr>
        <a:xfrm>
          <a:off x="12814300" y="13608028"/>
          <a:ext cx="8890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41880</xdr:rowOff>
    </xdr:from>
    <xdr:to>
      <xdr:col>85</xdr:col>
      <xdr:colOff>177800</xdr:colOff>
      <xdr:row>79</xdr:row>
      <xdr:rowOff>143480</xdr:rowOff>
    </xdr:to>
    <xdr:sp macro="" textlink="">
      <xdr:nvSpPr>
        <xdr:cNvPr id="655" name="楕円 654"/>
        <xdr:cNvSpPr/>
      </xdr:nvSpPr>
      <xdr:spPr>
        <a:xfrm>
          <a:off x="16268700" y="135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469744" cy="259045"/>
    <xdr:sp macro="" textlink="">
      <xdr:nvSpPr>
        <xdr:cNvPr id="656" name="災害復旧費該当値テキスト"/>
        <xdr:cNvSpPr txBox="1"/>
      </xdr:nvSpPr>
      <xdr:spPr>
        <a:xfrm>
          <a:off x="16370300" y="1353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43729</xdr:rowOff>
    </xdr:from>
    <xdr:to>
      <xdr:col>81</xdr:col>
      <xdr:colOff>101600</xdr:colOff>
      <xdr:row>79</xdr:row>
      <xdr:rowOff>145329</xdr:rowOff>
    </xdr:to>
    <xdr:sp macro="" textlink="">
      <xdr:nvSpPr>
        <xdr:cNvPr id="657" name="楕円 656"/>
        <xdr:cNvSpPr/>
      </xdr:nvSpPr>
      <xdr:spPr>
        <a:xfrm>
          <a:off x="15430500" y="135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136456</xdr:rowOff>
    </xdr:from>
    <xdr:ext cx="469744" cy="259045"/>
    <xdr:sp macro="" textlink="">
      <xdr:nvSpPr>
        <xdr:cNvPr id="658" name="テキスト ボックス 657"/>
        <xdr:cNvSpPr txBox="1"/>
      </xdr:nvSpPr>
      <xdr:spPr>
        <a:xfrm>
          <a:off x="15246428" y="136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37263</xdr:rowOff>
    </xdr:from>
    <xdr:to>
      <xdr:col>76</xdr:col>
      <xdr:colOff>165100</xdr:colOff>
      <xdr:row>79</xdr:row>
      <xdr:rowOff>138863</xdr:rowOff>
    </xdr:to>
    <xdr:sp macro="" textlink="">
      <xdr:nvSpPr>
        <xdr:cNvPr id="659" name="楕円 658"/>
        <xdr:cNvSpPr/>
      </xdr:nvSpPr>
      <xdr:spPr>
        <a:xfrm>
          <a:off x="14541500" y="135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129990</xdr:rowOff>
    </xdr:from>
    <xdr:ext cx="469744" cy="259045"/>
    <xdr:sp macro="" textlink="">
      <xdr:nvSpPr>
        <xdr:cNvPr id="660" name="テキスト ボックス 659"/>
        <xdr:cNvSpPr txBox="1"/>
      </xdr:nvSpPr>
      <xdr:spPr>
        <a:xfrm>
          <a:off x="14357428" y="136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26060</xdr:rowOff>
    </xdr:from>
    <xdr:to>
      <xdr:col>72</xdr:col>
      <xdr:colOff>38100</xdr:colOff>
      <xdr:row>79</xdr:row>
      <xdr:rowOff>127660</xdr:rowOff>
    </xdr:to>
    <xdr:sp macro="" textlink="">
      <xdr:nvSpPr>
        <xdr:cNvPr id="661" name="楕円 660"/>
        <xdr:cNvSpPr/>
      </xdr:nvSpPr>
      <xdr:spPr>
        <a:xfrm>
          <a:off x="13652500" y="135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118787</xdr:rowOff>
    </xdr:from>
    <xdr:ext cx="469744" cy="259045"/>
    <xdr:sp macro="" textlink="">
      <xdr:nvSpPr>
        <xdr:cNvPr id="662" name="テキスト ボックス 661"/>
        <xdr:cNvSpPr txBox="1"/>
      </xdr:nvSpPr>
      <xdr:spPr>
        <a:xfrm>
          <a:off x="13468428" y="136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12678</xdr:rowOff>
    </xdr:from>
    <xdr:to>
      <xdr:col>67</xdr:col>
      <xdr:colOff>101600</xdr:colOff>
      <xdr:row>79</xdr:row>
      <xdr:rowOff>114278</xdr:rowOff>
    </xdr:to>
    <xdr:sp macro="" textlink="">
      <xdr:nvSpPr>
        <xdr:cNvPr id="663" name="楕円 662"/>
        <xdr:cNvSpPr/>
      </xdr:nvSpPr>
      <xdr:spPr>
        <a:xfrm>
          <a:off x="12763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130805</xdr:rowOff>
    </xdr:from>
    <xdr:ext cx="534377" cy="259045"/>
    <xdr:sp macro="" textlink="">
      <xdr:nvSpPr>
        <xdr:cNvPr id="664" name="テキスト ボックス 663"/>
        <xdr:cNvSpPr txBox="1"/>
      </xdr:nvSpPr>
      <xdr:spPr>
        <a:xfrm>
          <a:off x="12547111" y="133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35223</xdr:rowOff>
    </xdr:from>
    <xdr:to>
      <xdr:col>85</xdr:col>
      <xdr:colOff>127000</xdr:colOff>
      <xdr:row>95</xdr:row>
      <xdr:rowOff>64605</xdr:rowOff>
    </xdr:to>
    <xdr:cxnSp macro="">
      <xdr:nvCxnSpPr>
        <xdr:cNvPr id="693" name="直線コネクタ 692"/>
        <xdr:cNvCxnSpPr/>
      </xdr:nvCxnSpPr>
      <xdr:spPr>
        <a:xfrm flipV="1">
          <a:off x="15481300" y="16322973"/>
          <a:ext cx="8382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42659</xdr:rowOff>
    </xdr:from>
    <xdr:to>
      <xdr:col>81</xdr:col>
      <xdr:colOff>50800</xdr:colOff>
      <xdr:row>95</xdr:row>
      <xdr:rowOff>64605</xdr:rowOff>
    </xdr:to>
    <xdr:cxnSp macro="">
      <xdr:nvCxnSpPr>
        <xdr:cNvPr id="696" name="直線コネクタ 695"/>
        <xdr:cNvCxnSpPr/>
      </xdr:nvCxnSpPr>
      <xdr:spPr>
        <a:xfrm>
          <a:off x="14592300" y="1633040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42659</xdr:rowOff>
    </xdr:from>
    <xdr:to>
      <xdr:col>76</xdr:col>
      <xdr:colOff>114300</xdr:colOff>
      <xdr:row>95</xdr:row>
      <xdr:rowOff>46005</xdr:rowOff>
    </xdr:to>
    <xdr:cxnSp macro="">
      <xdr:nvCxnSpPr>
        <xdr:cNvPr id="699" name="直線コネクタ 698"/>
        <xdr:cNvCxnSpPr/>
      </xdr:nvCxnSpPr>
      <xdr:spPr>
        <a:xfrm flipV="1">
          <a:off x="13703300" y="16330409"/>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46005</xdr:rowOff>
    </xdr:from>
    <xdr:to>
      <xdr:col>71</xdr:col>
      <xdr:colOff>177800</xdr:colOff>
      <xdr:row>95</xdr:row>
      <xdr:rowOff>70991</xdr:rowOff>
    </xdr:to>
    <xdr:cxnSp macro="">
      <xdr:nvCxnSpPr>
        <xdr:cNvPr id="702" name="直線コネクタ 701"/>
        <xdr:cNvCxnSpPr/>
      </xdr:nvCxnSpPr>
      <xdr:spPr>
        <a:xfrm flipV="1">
          <a:off x="12814300" y="16333755"/>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4" name="テキスト ボックス 703"/>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6" name="テキスト ボックス 705"/>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155873</xdr:rowOff>
    </xdr:from>
    <xdr:to>
      <xdr:col>85</xdr:col>
      <xdr:colOff>177800</xdr:colOff>
      <xdr:row>95</xdr:row>
      <xdr:rowOff>86023</xdr:rowOff>
    </xdr:to>
    <xdr:sp macro="" textlink="">
      <xdr:nvSpPr>
        <xdr:cNvPr id="712" name="楕円 711"/>
        <xdr:cNvSpPr/>
      </xdr:nvSpPr>
      <xdr:spPr>
        <a:xfrm>
          <a:off x="16268700" y="162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7300</xdr:rowOff>
    </xdr:from>
    <xdr:ext cx="534377" cy="259045"/>
    <xdr:sp macro="" textlink="">
      <xdr:nvSpPr>
        <xdr:cNvPr id="713" name="公債費該当値テキスト"/>
        <xdr:cNvSpPr txBox="1"/>
      </xdr:nvSpPr>
      <xdr:spPr>
        <a:xfrm>
          <a:off x="16370300" y="161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13805</xdr:rowOff>
    </xdr:from>
    <xdr:to>
      <xdr:col>81</xdr:col>
      <xdr:colOff>101600</xdr:colOff>
      <xdr:row>95</xdr:row>
      <xdr:rowOff>115405</xdr:rowOff>
    </xdr:to>
    <xdr:sp macro="" textlink="">
      <xdr:nvSpPr>
        <xdr:cNvPr id="714" name="楕円 713"/>
        <xdr:cNvSpPr/>
      </xdr:nvSpPr>
      <xdr:spPr>
        <a:xfrm>
          <a:off x="15430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131932</xdr:rowOff>
    </xdr:from>
    <xdr:ext cx="534377" cy="259045"/>
    <xdr:sp macro="" textlink="">
      <xdr:nvSpPr>
        <xdr:cNvPr id="715" name="テキスト ボックス 714"/>
        <xdr:cNvSpPr txBox="1"/>
      </xdr:nvSpPr>
      <xdr:spPr>
        <a:xfrm>
          <a:off x="15214111" y="160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163309</xdr:rowOff>
    </xdr:from>
    <xdr:to>
      <xdr:col>76</xdr:col>
      <xdr:colOff>165100</xdr:colOff>
      <xdr:row>95</xdr:row>
      <xdr:rowOff>93459</xdr:rowOff>
    </xdr:to>
    <xdr:sp macro="" textlink="">
      <xdr:nvSpPr>
        <xdr:cNvPr id="716" name="楕円 715"/>
        <xdr:cNvSpPr/>
      </xdr:nvSpPr>
      <xdr:spPr>
        <a:xfrm>
          <a:off x="14541500" y="162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109986</xdr:rowOff>
    </xdr:from>
    <xdr:ext cx="534377" cy="259045"/>
    <xdr:sp macro="" textlink="">
      <xdr:nvSpPr>
        <xdr:cNvPr id="717" name="テキスト ボックス 716"/>
        <xdr:cNvSpPr txBox="1"/>
      </xdr:nvSpPr>
      <xdr:spPr>
        <a:xfrm>
          <a:off x="14325111" y="160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166655</xdr:rowOff>
    </xdr:from>
    <xdr:to>
      <xdr:col>72</xdr:col>
      <xdr:colOff>38100</xdr:colOff>
      <xdr:row>95</xdr:row>
      <xdr:rowOff>96805</xdr:rowOff>
    </xdr:to>
    <xdr:sp macro="" textlink="">
      <xdr:nvSpPr>
        <xdr:cNvPr id="718" name="楕円 717"/>
        <xdr:cNvSpPr/>
      </xdr:nvSpPr>
      <xdr:spPr>
        <a:xfrm>
          <a:off x="13652500" y="162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113332</xdr:rowOff>
    </xdr:from>
    <xdr:ext cx="534377" cy="259045"/>
    <xdr:sp macro="" textlink="">
      <xdr:nvSpPr>
        <xdr:cNvPr id="719" name="テキスト ボックス 718"/>
        <xdr:cNvSpPr txBox="1"/>
      </xdr:nvSpPr>
      <xdr:spPr>
        <a:xfrm>
          <a:off x="13436111" y="1605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20191</xdr:rowOff>
    </xdr:from>
    <xdr:to>
      <xdr:col>67</xdr:col>
      <xdr:colOff>101600</xdr:colOff>
      <xdr:row>95</xdr:row>
      <xdr:rowOff>121791</xdr:rowOff>
    </xdr:to>
    <xdr:sp macro="" textlink="">
      <xdr:nvSpPr>
        <xdr:cNvPr id="720" name="楕円 719"/>
        <xdr:cNvSpPr/>
      </xdr:nvSpPr>
      <xdr:spPr>
        <a:xfrm>
          <a:off x="12763500" y="163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138318</xdr:rowOff>
    </xdr:from>
    <xdr:ext cx="534377" cy="259045"/>
    <xdr:sp macro="" textlink="">
      <xdr:nvSpPr>
        <xdr:cNvPr id="721" name="テキスト ボックス 720"/>
        <xdr:cNvSpPr txBox="1"/>
      </xdr:nvSpPr>
      <xdr:spPr>
        <a:xfrm>
          <a:off x="12547111" y="1608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５年間において徐々に上昇しているものの、</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数値となっている</a:t>
          </a:r>
          <a:r>
            <a:rPr kumimoji="1" lang="ja-JP" altLang="ja-JP" sz="1100">
              <a:solidFill>
                <a:schemeClr val="dk1"/>
              </a:solidFill>
              <a:effectLst/>
              <a:latin typeface="+mn-lt"/>
              <a:ea typeface="+mn-ea"/>
              <a:cs typeface="+mn-cs"/>
            </a:rPr>
            <a:t>。公共施設の新設や更新等により比較的新しい資産が多いことが</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と考えられる。</a:t>
          </a:r>
          <a:endParaRPr lang="ja-JP" altLang="ja-JP">
            <a:effectLst/>
          </a:endParaRPr>
        </a:p>
        <a:p>
          <a:r>
            <a:rPr kumimoji="1" lang="ja-JP" altLang="ja-JP" sz="1100">
              <a:solidFill>
                <a:schemeClr val="dk1"/>
              </a:solidFill>
              <a:effectLst/>
              <a:latin typeface="+mn-lt"/>
              <a:ea typeface="+mn-ea"/>
              <a:cs typeface="+mn-cs"/>
            </a:rPr>
            <a:t>一方、老朽化が進んでいる公共もあり、今後の維持修繕費の増加が懸念されることから、公共施設等総合管理計画に基づき、優先度に応じた計画的な維持管理に努めていく必要がある。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3" name="直線コネクタ 72"/>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4" name="有形固定資産減価償却率最小値テキスト"/>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5" name="直線コネクタ 74"/>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6" name="有形固定資産減価償却率最大値テキスト"/>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7" name="直線コネクタ 76"/>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8" name="有形固定資産減価償却率平均値テキスト"/>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9" name="フローチャート: 判断 78"/>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1" name="フローチャート: 判断 80"/>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2" name="フローチャート: 判断 81"/>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3" name="フローチャート: 判断 82"/>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9" name="楕円 88"/>
        <xdr:cNvSpPr/>
      </xdr:nvSpPr>
      <xdr:spPr>
        <a:xfrm>
          <a:off x="4711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77215</xdr:rowOff>
    </xdr:from>
    <xdr:ext cx="405111" cy="259045"/>
    <xdr:sp macro="" textlink="">
      <xdr:nvSpPr>
        <xdr:cNvPr id="90" name="有形固定資産減価償却率該当値テキスト"/>
        <xdr:cNvSpPr txBox="1"/>
      </xdr:nvSpPr>
      <xdr:spPr>
        <a:xfrm>
          <a:off x="4813300" y="582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91" name="楕円 90"/>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105138</xdr:rowOff>
    </xdr:to>
    <xdr:cxnSp macro="">
      <xdr:nvCxnSpPr>
        <xdr:cNvPr id="92" name="直線コネクタ 91"/>
        <xdr:cNvCxnSpPr/>
      </xdr:nvCxnSpPr>
      <xdr:spPr>
        <a:xfrm>
          <a:off x="4051300" y="597389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93" name="楕円 92"/>
        <xdr:cNvSpPr/>
      </xdr:nvSpPr>
      <xdr:spPr>
        <a:xfrm>
          <a:off x="3238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58874</xdr:rowOff>
    </xdr:to>
    <xdr:cxnSp macro="">
      <xdr:nvCxnSpPr>
        <xdr:cNvPr id="94" name="直線コネクタ 93"/>
        <xdr:cNvCxnSpPr/>
      </xdr:nvCxnSpPr>
      <xdr:spPr>
        <a:xfrm>
          <a:off x="3289300" y="591221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74658</xdr:rowOff>
    </xdr:from>
    <xdr:to>
      <xdr:col>11</xdr:col>
      <xdr:colOff>187325</xdr:colOff>
      <xdr:row>30</xdr:row>
      <xdr:rowOff>4808</xdr:rowOff>
    </xdr:to>
    <xdr:sp macro="" textlink="">
      <xdr:nvSpPr>
        <xdr:cNvPr id="95" name="楕円 94"/>
        <xdr:cNvSpPr/>
      </xdr:nvSpPr>
      <xdr:spPr>
        <a:xfrm>
          <a:off x="2476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125458</xdr:rowOff>
    </xdr:from>
    <xdr:to>
      <xdr:col>15</xdr:col>
      <xdr:colOff>136525</xdr:colOff>
      <xdr:row>29</xdr:row>
      <xdr:rowOff>168638</xdr:rowOff>
    </xdr:to>
    <xdr:cxnSp macro="">
      <xdr:nvCxnSpPr>
        <xdr:cNvPr id="96" name="直線コネクタ 95"/>
        <xdr:cNvCxnSpPr/>
      </xdr:nvCxnSpPr>
      <xdr:spPr>
        <a:xfrm>
          <a:off x="2527300" y="58690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25309</xdr:rowOff>
    </xdr:from>
    <xdr:to>
      <xdr:col>7</xdr:col>
      <xdr:colOff>187325</xdr:colOff>
      <xdr:row>29</xdr:row>
      <xdr:rowOff>126909</xdr:rowOff>
    </xdr:to>
    <xdr:sp macro="" textlink="">
      <xdr:nvSpPr>
        <xdr:cNvPr id="97" name="楕円 96"/>
        <xdr:cNvSpPr/>
      </xdr:nvSpPr>
      <xdr:spPr>
        <a:xfrm>
          <a:off x="1714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76109</xdr:rowOff>
    </xdr:from>
    <xdr:to>
      <xdr:col>11</xdr:col>
      <xdr:colOff>136525</xdr:colOff>
      <xdr:row>29</xdr:row>
      <xdr:rowOff>125458</xdr:rowOff>
    </xdr:to>
    <xdr:cxnSp macro="">
      <xdr:nvCxnSpPr>
        <xdr:cNvPr id="98" name="直線コネクタ 97"/>
        <xdr:cNvCxnSpPr/>
      </xdr:nvCxnSpPr>
      <xdr:spPr>
        <a:xfrm>
          <a:off x="1765300" y="581968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0" name="n_2ave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1" name="n_3aveValue有形固定資産減価償却率"/>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2" name="n_4aveValue有形固定資産減価償却率"/>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126201</xdr:rowOff>
    </xdr:from>
    <xdr:ext cx="405111" cy="259045"/>
    <xdr:sp macro="" textlink="">
      <xdr:nvSpPr>
        <xdr:cNvPr id="103" name="n_1mainValue有形固定資産減価償却率"/>
        <xdr:cNvSpPr txBox="1"/>
      </xdr:nvSpPr>
      <xdr:spPr>
        <a:xfrm>
          <a:off x="38360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64515</xdr:rowOff>
    </xdr:from>
    <xdr:ext cx="405111" cy="259045"/>
    <xdr:sp macro="" textlink="">
      <xdr:nvSpPr>
        <xdr:cNvPr id="104" name="n_2mainValue有形固定資産減価償却率"/>
        <xdr:cNvSpPr txBox="1"/>
      </xdr:nvSpPr>
      <xdr:spPr>
        <a:xfrm>
          <a:off x="3086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105" name="n_3mainValue有形固定資産減価償却率"/>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143436</xdr:rowOff>
    </xdr:from>
    <xdr:ext cx="405111" cy="259045"/>
    <xdr:sp macro="" textlink="">
      <xdr:nvSpPr>
        <xdr:cNvPr id="106" name="n_4mainValue有形固定資産減価償却率"/>
        <xdr:cNvSpPr txBox="1"/>
      </xdr:nvSpPr>
      <xdr:spPr>
        <a:xfrm>
          <a:off x="1562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若干増加し</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も高い数値となったものの、</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に過疎地域に指定されて以来、過疎債の発行により増加していた地方債残高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年度に終了して以降、新規の起債発行の抑制に努めたことで、逓減し</a:t>
          </a:r>
          <a:r>
            <a:rPr kumimoji="1" lang="ja-JP" altLang="en-US" sz="1100">
              <a:solidFill>
                <a:schemeClr val="dk1"/>
              </a:solidFill>
              <a:effectLst/>
              <a:latin typeface="+mn-lt"/>
              <a:ea typeface="+mn-ea"/>
              <a:cs typeface="+mn-cs"/>
            </a:rPr>
            <a:t>てきている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5" name="直線コネクタ 134"/>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6" name="債務償還比率最小値テキスト"/>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7" name="直線コネクタ 136"/>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40" name="債務償還比率平均値テキスト"/>
        <xdr:cNvSpPr txBox="1"/>
      </xdr:nvSpPr>
      <xdr:spPr>
        <a:xfrm>
          <a:off x="14846300" y="583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1" name="フローチャート: 判断 140"/>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2" name="フローチャート: 判断 141"/>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3" name="フローチャート: 判断 142"/>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4" name="フローチャート: 判断 143"/>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5" name="フローチャート: 判断 144"/>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24945</xdr:rowOff>
    </xdr:from>
    <xdr:to>
      <xdr:col>76</xdr:col>
      <xdr:colOff>73025</xdr:colOff>
      <xdr:row>31</xdr:row>
      <xdr:rowOff>126545</xdr:rowOff>
    </xdr:to>
    <xdr:sp macro="" textlink="">
      <xdr:nvSpPr>
        <xdr:cNvPr id="151" name="楕円 150"/>
        <xdr:cNvSpPr/>
      </xdr:nvSpPr>
      <xdr:spPr>
        <a:xfrm>
          <a:off x="14744700" y="61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3372</xdr:rowOff>
    </xdr:from>
    <xdr:ext cx="469744" cy="259045"/>
    <xdr:sp macro="" textlink="">
      <xdr:nvSpPr>
        <xdr:cNvPr id="152" name="債務償還比率該当値テキスト"/>
        <xdr:cNvSpPr txBox="1"/>
      </xdr:nvSpPr>
      <xdr:spPr>
        <a:xfrm>
          <a:off x="14846300" y="60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86826</xdr:rowOff>
    </xdr:from>
    <xdr:to>
      <xdr:col>72</xdr:col>
      <xdr:colOff>123825</xdr:colOff>
      <xdr:row>31</xdr:row>
      <xdr:rowOff>16976</xdr:rowOff>
    </xdr:to>
    <xdr:sp macro="" textlink="">
      <xdr:nvSpPr>
        <xdr:cNvPr id="153" name="楕円 152"/>
        <xdr:cNvSpPr/>
      </xdr:nvSpPr>
      <xdr:spPr>
        <a:xfrm>
          <a:off x="14033500" y="6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137626</xdr:rowOff>
    </xdr:from>
    <xdr:to>
      <xdr:col>76</xdr:col>
      <xdr:colOff>22225</xdr:colOff>
      <xdr:row>31</xdr:row>
      <xdr:rowOff>75745</xdr:rowOff>
    </xdr:to>
    <xdr:cxnSp macro="">
      <xdr:nvCxnSpPr>
        <xdr:cNvPr id="154" name="直線コネクタ 153"/>
        <xdr:cNvCxnSpPr/>
      </xdr:nvCxnSpPr>
      <xdr:spPr>
        <a:xfrm>
          <a:off x="14084300" y="6052651"/>
          <a:ext cx="711200" cy="10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124989</xdr:rowOff>
    </xdr:from>
    <xdr:to>
      <xdr:col>68</xdr:col>
      <xdr:colOff>123825</xdr:colOff>
      <xdr:row>33</xdr:row>
      <xdr:rowOff>55139</xdr:rowOff>
    </xdr:to>
    <xdr:sp macro="" textlink="">
      <xdr:nvSpPr>
        <xdr:cNvPr id="155" name="楕円 154"/>
        <xdr:cNvSpPr/>
      </xdr:nvSpPr>
      <xdr:spPr>
        <a:xfrm>
          <a:off x="13271500" y="63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137626</xdr:rowOff>
    </xdr:from>
    <xdr:to>
      <xdr:col>72</xdr:col>
      <xdr:colOff>73025</xdr:colOff>
      <xdr:row>33</xdr:row>
      <xdr:rowOff>4339</xdr:rowOff>
    </xdr:to>
    <xdr:cxnSp macro="">
      <xdr:nvCxnSpPr>
        <xdr:cNvPr id="156" name="直線コネクタ 155"/>
        <xdr:cNvCxnSpPr/>
      </xdr:nvCxnSpPr>
      <xdr:spPr>
        <a:xfrm flipV="1">
          <a:off x="13322300" y="6052651"/>
          <a:ext cx="762000" cy="38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16161</xdr:rowOff>
    </xdr:from>
    <xdr:to>
      <xdr:col>64</xdr:col>
      <xdr:colOff>123825</xdr:colOff>
      <xdr:row>34</xdr:row>
      <xdr:rowOff>117761</xdr:rowOff>
    </xdr:to>
    <xdr:sp macro="" textlink="">
      <xdr:nvSpPr>
        <xdr:cNvPr id="157" name="楕円 156"/>
        <xdr:cNvSpPr/>
      </xdr:nvSpPr>
      <xdr:spPr>
        <a:xfrm>
          <a:off x="12509500" y="66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4339</xdr:rowOff>
    </xdr:from>
    <xdr:to>
      <xdr:col>68</xdr:col>
      <xdr:colOff>73025</xdr:colOff>
      <xdr:row>34</xdr:row>
      <xdr:rowOff>66961</xdr:rowOff>
    </xdr:to>
    <xdr:cxnSp macro="">
      <xdr:nvCxnSpPr>
        <xdr:cNvPr id="158" name="直線コネクタ 157"/>
        <xdr:cNvCxnSpPr/>
      </xdr:nvCxnSpPr>
      <xdr:spPr>
        <a:xfrm flipV="1">
          <a:off x="12560300" y="6433714"/>
          <a:ext cx="762000" cy="2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12563</xdr:rowOff>
    </xdr:from>
    <xdr:to>
      <xdr:col>60</xdr:col>
      <xdr:colOff>123825</xdr:colOff>
      <xdr:row>34</xdr:row>
      <xdr:rowOff>114163</xdr:rowOff>
    </xdr:to>
    <xdr:sp macro="" textlink="">
      <xdr:nvSpPr>
        <xdr:cNvPr id="159" name="楕円 158"/>
        <xdr:cNvSpPr/>
      </xdr:nvSpPr>
      <xdr:spPr>
        <a:xfrm>
          <a:off x="11747500" y="66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63363</xdr:rowOff>
    </xdr:from>
    <xdr:to>
      <xdr:col>64</xdr:col>
      <xdr:colOff>73025</xdr:colOff>
      <xdr:row>34</xdr:row>
      <xdr:rowOff>66961</xdr:rowOff>
    </xdr:to>
    <xdr:cxnSp macro="">
      <xdr:nvCxnSpPr>
        <xdr:cNvPr id="160" name="直線コネクタ 159"/>
        <xdr:cNvCxnSpPr/>
      </xdr:nvCxnSpPr>
      <xdr:spPr>
        <a:xfrm>
          <a:off x="11798300" y="6664188"/>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61" name="n_1aveValue債務償還比率"/>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62" name="n_2aveValue債務償還比率"/>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63" name="n_3aveValue債務償還比率"/>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64" name="n_4aveValue債務償還比率"/>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8103</xdr:rowOff>
    </xdr:from>
    <xdr:ext cx="469744" cy="259045"/>
    <xdr:sp macro="" textlink="">
      <xdr:nvSpPr>
        <xdr:cNvPr id="165" name="n_1mainValue債務償還比率"/>
        <xdr:cNvSpPr txBox="1"/>
      </xdr:nvSpPr>
      <xdr:spPr>
        <a:xfrm>
          <a:off x="13836727" y="609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46266</xdr:rowOff>
    </xdr:from>
    <xdr:ext cx="469744" cy="259045"/>
    <xdr:sp macro="" textlink="">
      <xdr:nvSpPr>
        <xdr:cNvPr id="166" name="n_2mainValue債務償還比率"/>
        <xdr:cNvSpPr txBox="1"/>
      </xdr:nvSpPr>
      <xdr:spPr>
        <a:xfrm>
          <a:off x="13087427" y="64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108888</xdr:rowOff>
    </xdr:from>
    <xdr:ext cx="469744" cy="259045"/>
    <xdr:sp macro="" textlink="">
      <xdr:nvSpPr>
        <xdr:cNvPr id="167" name="n_3mainValue債務償還比率"/>
        <xdr:cNvSpPr txBox="1"/>
      </xdr:nvSpPr>
      <xdr:spPr>
        <a:xfrm>
          <a:off x="12325427" y="670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105290</xdr:rowOff>
    </xdr:from>
    <xdr:ext cx="469744" cy="259045"/>
    <xdr:sp macro="" textlink="">
      <xdr:nvSpPr>
        <xdr:cNvPr id="168" name="n_4mainValue債務償還比率"/>
        <xdr:cNvSpPr txBox="1"/>
      </xdr:nvSpPr>
      <xdr:spPr>
        <a:xfrm>
          <a:off x="11563427" y="670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102870</xdr:rowOff>
    </xdr:to>
    <xdr:cxnSp macro="">
      <xdr:nvCxnSpPr>
        <xdr:cNvPr id="76" name="直線コネクタ 75"/>
        <xdr:cNvCxnSpPr/>
      </xdr:nvCxnSpPr>
      <xdr:spPr>
        <a:xfrm>
          <a:off x="3797300" y="6581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66675</xdr:rowOff>
    </xdr:to>
    <xdr:cxnSp macro="">
      <xdr:nvCxnSpPr>
        <xdr:cNvPr id="78" name="直線コネクタ 77"/>
        <xdr:cNvCxnSpPr/>
      </xdr:nvCxnSpPr>
      <xdr:spPr>
        <a:xfrm>
          <a:off x="2908300" y="6547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32385</xdr:rowOff>
    </xdr:to>
    <xdr:cxnSp macro="">
      <xdr:nvCxnSpPr>
        <xdr:cNvPr id="80" name="直線コネクタ 79"/>
        <xdr:cNvCxnSpPr/>
      </xdr:nvCxnSpPr>
      <xdr:spPr>
        <a:xfrm>
          <a:off x="2019300" y="6513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37</xdr:row>
      <xdr:rowOff>169545</xdr:rowOff>
    </xdr:to>
    <xdr:cxnSp macro="">
      <xdr:nvCxnSpPr>
        <xdr:cNvPr id="82" name="直線コネクタ 81"/>
        <xdr:cNvCxnSpPr/>
      </xdr:nvCxnSpPr>
      <xdr:spPr>
        <a:xfrm>
          <a:off x="1130300" y="648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道路】&#10;有形固定資産減価償却率"/>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66396</xdr:rowOff>
    </xdr:from>
    <xdr:to>
      <xdr:col>55</xdr:col>
      <xdr:colOff>50800</xdr:colOff>
      <xdr:row>38</xdr:row>
      <xdr:rowOff>167996</xdr:rowOff>
    </xdr:to>
    <xdr:sp macro="" textlink="">
      <xdr:nvSpPr>
        <xdr:cNvPr id="130" name="楕円 129"/>
        <xdr:cNvSpPr/>
      </xdr:nvSpPr>
      <xdr:spPr>
        <a:xfrm>
          <a:off x="10426700" y="65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89273</xdr:rowOff>
    </xdr:from>
    <xdr:ext cx="534377" cy="259045"/>
    <xdr:sp macro="" textlink="">
      <xdr:nvSpPr>
        <xdr:cNvPr id="131" name="【道路】&#10;一人当たり延長該当値テキスト"/>
        <xdr:cNvSpPr txBox="1"/>
      </xdr:nvSpPr>
      <xdr:spPr>
        <a:xfrm>
          <a:off x="10515600" y="64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83960</xdr:rowOff>
    </xdr:from>
    <xdr:to>
      <xdr:col>50</xdr:col>
      <xdr:colOff>165100</xdr:colOff>
      <xdr:row>39</xdr:row>
      <xdr:rowOff>14110</xdr:rowOff>
    </xdr:to>
    <xdr:sp macro="" textlink="">
      <xdr:nvSpPr>
        <xdr:cNvPr id="132" name="楕円 131"/>
        <xdr:cNvSpPr/>
      </xdr:nvSpPr>
      <xdr:spPr>
        <a:xfrm>
          <a:off x="9588500" y="65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117196</xdr:rowOff>
    </xdr:from>
    <xdr:to>
      <xdr:col>55</xdr:col>
      <xdr:colOff>0</xdr:colOff>
      <xdr:row>38</xdr:row>
      <xdr:rowOff>134760</xdr:rowOff>
    </xdr:to>
    <xdr:cxnSp macro="">
      <xdr:nvCxnSpPr>
        <xdr:cNvPr id="133" name="直線コネクタ 132"/>
        <xdr:cNvCxnSpPr/>
      </xdr:nvCxnSpPr>
      <xdr:spPr>
        <a:xfrm flipV="1">
          <a:off x="9639300" y="6632296"/>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96724</xdr:rowOff>
    </xdr:from>
    <xdr:to>
      <xdr:col>46</xdr:col>
      <xdr:colOff>38100</xdr:colOff>
      <xdr:row>39</xdr:row>
      <xdr:rowOff>26874</xdr:rowOff>
    </xdr:to>
    <xdr:sp macro="" textlink="">
      <xdr:nvSpPr>
        <xdr:cNvPr id="134" name="楕円 133"/>
        <xdr:cNvSpPr/>
      </xdr:nvSpPr>
      <xdr:spPr>
        <a:xfrm>
          <a:off x="8699500" y="6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134760</xdr:rowOff>
    </xdr:from>
    <xdr:to>
      <xdr:col>50</xdr:col>
      <xdr:colOff>114300</xdr:colOff>
      <xdr:row>38</xdr:row>
      <xdr:rowOff>147524</xdr:rowOff>
    </xdr:to>
    <xdr:cxnSp macro="">
      <xdr:nvCxnSpPr>
        <xdr:cNvPr id="135" name="直線コネクタ 134"/>
        <xdr:cNvCxnSpPr/>
      </xdr:nvCxnSpPr>
      <xdr:spPr>
        <a:xfrm flipV="1">
          <a:off x="8750300" y="66498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110325</xdr:rowOff>
    </xdr:from>
    <xdr:to>
      <xdr:col>41</xdr:col>
      <xdr:colOff>101600</xdr:colOff>
      <xdr:row>39</xdr:row>
      <xdr:rowOff>40475</xdr:rowOff>
    </xdr:to>
    <xdr:sp macro="" textlink="">
      <xdr:nvSpPr>
        <xdr:cNvPr id="136" name="楕円 135"/>
        <xdr:cNvSpPr/>
      </xdr:nvSpPr>
      <xdr:spPr>
        <a:xfrm>
          <a:off x="7810500" y="66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147524</xdr:rowOff>
    </xdr:from>
    <xdr:to>
      <xdr:col>45</xdr:col>
      <xdr:colOff>177800</xdr:colOff>
      <xdr:row>38</xdr:row>
      <xdr:rowOff>161125</xdr:rowOff>
    </xdr:to>
    <xdr:cxnSp macro="">
      <xdr:nvCxnSpPr>
        <xdr:cNvPr id="137" name="直線コネクタ 136"/>
        <xdr:cNvCxnSpPr/>
      </xdr:nvCxnSpPr>
      <xdr:spPr>
        <a:xfrm flipV="1">
          <a:off x="7861300" y="6662624"/>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122612</xdr:rowOff>
    </xdr:from>
    <xdr:to>
      <xdr:col>36</xdr:col>
      <xdr:colOff>165100</xdr:colOff>
      <xdr:row>39</xdr:row>
      <xdr:rowOff>52762</xdr:rowOff>
    </xdr:to>
    <xdr:sp macro="" textlink="">
      <xdr:nvSpPr>
        <xdr:cNvPr id="138" name="楕円 137"/>
        <xdr:cNvSpPr/>
      </xdr:nvSpPr>
      <xdr:spPr>
        <a:xfrm>
          <a:off x="6921500" y="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161125</xdr:rowOff>
    </xdr:from>
    <xdr:to>
      <xdr:col>41</xdr:col>
      <xdr:colOff>50800</xdr:colOff>
      <xdr:row>39</xdr:row>
      <xdr:rowOff>1962</xdr:rowOff>
    </xdr:to>
    <xdr:cxnSp macro="">
      <xdr:nvCxnSpPr>
        <xdr:cNvPr id="139" name="直線コネクタ 138"/>
        <xdr:cNvCxnSpPr/>
      </xdr:nvCxnSpPr>
      <xdr:spPr>
        <a:xfrm flipV="1">
          <a:off x="6972300" y="6676225"/>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30637</xdr:rowOff>
    </xdr:from>
    <xdr:ext cx="534377" cy="259045"/>
    <xdr:sp macro="" textlink="">
      <xdr:nvSpPr>
        <xdr:cNvPr id="144" name="n_1mainValue【道路】&#10;一人当たり延長"/>
        <xdr:cNvSpPr txBox="1"/>
      </xdr:nvSpPr>
      <xdr:spPr>
        <a:xfrm>
          <a:off x="9359411" y="63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18001</xdr:rowOff>
    </xdr:from>
    <xdr:ext cx="534377" cy="259045"/>
    <xdr:sp macro="" textlink="">
      <xdr:nvSpPr>
        <xdr:cNvPr id="145" name="n_2mainValue【道路】&#10;一人当たり延長"/>
        <xdr:cNvSpPr txBox="1"/>
      </xdr:nvSpPr>
      <xdr:spPr>
        <a:xfrm>
          <a:off x="8483111" y="67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31602</xdr:rowOff>
    </xdr:from>
    <xdr:ext cx="534377" cy="259045"/>
    <xdr:sp macro="" textlink="">
      <xdr:nvSpPr>
        <xdr:cNvPr id="146" name="n_3mainValue【道路】&#10;一人当たり延長"/>
        <xdr:cNvSpPr txBox="1"/>
      </xdr:nvSpPr>
      <xdr:spPr>
        <a:xfrm>
          <a:off x="7594111" y="67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43889</xdr:rowOff>
    </xdr:from>
    <xdr:ext cx="534377" cy="259045"/>
    <xdr:sp macro="" textlink="">
      <xdr:nvSpPr>
        <xdr:cNvPr id="147" name="n_4mainValue【道路】&#10;一人当たり延長"/>
        <xdr:cNvSpPr txBox="1"/>
      </xdr:nvSpPr>
      <xdr:spPr>
        <a:xfrm>
          <a:off x="6705111" y="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9" name="楕円 188"/>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90" name="【橋りょう・トンネル】&#10;有形固定資産減価償却率該当値テキスト"/>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91" name="楕円 190"/>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53884</xdr:rowOff>
    </xdr:to>
    <xdr:cxnSp macro="">
      <xdr:nvCxnSpPr>
        <xdr:cNvPr id="192" name="直線コネクタ 191"/>
        <xdr:cNvCxnSpPr/>
      </xdr:nvCxnSpPr>
      <xdr:spPr>
        <a:xfrm>
          <a:off x="3797300" y="10486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3" name="楕円 192"/>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27759</xdr:rowOff>
    </xdr:to>
    <xdr:cxnSp macro="">
      <xdr:nvCxnSpPr>
        <xdr:cNvPr id="194" name="直線コネクタ 193"/>
        <xdr:cNvCxnSpPr/>
      </xdr:nvCxnSpPr>
      <xdr:spPr>
        <a:xfrm>
          <a:off x="2908300" y="10460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5" name="楕円 194"/>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1633</xdr:rowOff>
    </xdr:to>
    <xdr:cxnSp macro="">
      <xdr:nvCxnSpPr>
        <xdr:cNvPr id="196" name="直線コネクタ 195"/>
        <xdr:cNvCxnSpPr/>
      </xdr:nvCxnSpPr>
      <xdr:spPr>
        <a:xfrm>
          <a:off x="2019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150223</xdr:rowOff>
    </xdr:to>
    <xdr:cxnSp macro="">
      <xdr:nvCxnSpPr>
        <xdr:cNvPr id="198" name="直線コネクタ 197"/>
        <xdr:cNvCxnSpPr/>
      </xdr:nvCxnSpPr>
      <xdr:spPr>
        <a:xfrm>
          <a:off x="1130300" y="1041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203" name="n_1main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204" name="n_2mainValue【橋りょう・トンネ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5" name="n_3main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206" name="n_4mainValue【橋りょう・トンネル】&#10;有形固定資産減価償却率"/>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5184</xdr:rowOff>
    </xdr:from>
    <xdr:to>
      <xdr:col>55</xdr:col>
      <xdr:colOff>50800</xdr:colOff>
      <xdr:row>63</xdr:row>
      <xdr:rowOff>106784</xdr:rowOff>
    </xdr:to>
    <xdr:sp macro="" textlink="">
      <xdr:nvSpPr>
        <xdr:cNvPr id="248" name="楕円 247"/>
        <xdr:cNvSpPr/>
      </xdr:nvSpPr>
      <xdr:spPr>
        <a:xfrm>
          <a:off x="10426700" y="108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155061</xdr:rowOff>
    </xdr:from>
    <xdr:ext cx="599010" cy="259045"/>
    <xdr:sp macro="" textlink="">
      <xdr:nvSpPr>
        <xdr:cNvPr id="249" name="【橋りょう・トンネル】&#10;一人当たり有形固定資産（償却資産）額該当値テキスト"/>
        <xdr:cNvSpPr txBox="1"/>
      </xdr:nvSpPr>
      <xdr:spPr>
        <a:xfrm>
          <a:off x="10515600" y="1078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12136</xdr:rowOff>
    </xdr:from>
    <xdr:to>
      <xdr:col>50</xdr:col>
      <xdr:colOff>165100</xdr:colOff>
      <xdr:row>63</xdr:row>
      <xdr:rowOff>113736</xdr:rowOff>
    </xdr:to>
    <xdr:sp macro="" textlink="">
      <xdr:nvSpPr>
        <xdr:cNvPr id="250" name="楕円 249"/>
        <xdr:cNvSpPr/>
      </xdr:nvSpPr>
      <xdr:spPr>
        <a:xfrm>
          <a:off x="9588500" y="108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55984</xdr:rowOff>
    </xdr:from>
    <xdr:to>
      <xdr:col>55</xdr:col>
      <xdr:colOff>0</xdr:colOff>
      <xdr:row>63</xdr:row>
      <xdr:rowOff>62936</xdr:rowOff>
    </xdr:to>
    <xdr:cxnSp macro="">
      <xdr:nvCxnSpPr>
        <xdr:cNvPr id="251" name="直線コネクタ 250"/>
        <xdr:cNvCxnSpPr/>
      </xdr:nvCxnSpPr>
      <xdr:spPr>
        <a:xfrm flipV="1">
          <a:off x="9639300" y="10857334"/>
          <a:ext cx="838200" cy="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17315</xdr:rowOff>
    </xdr:from>
    <xdr:to>
      <xdr:col>46</xdr:col>
      <xdr:colOff>38100</xdr:colOff>
      <xdr:row>63</xdr:row>
      <xdr:rowOff>118915</xdr:rowOff>
    </xdr:to>
    <xdr:sp macro="" textlink="">
      <xdr:nvSpPr>
        <xdr:cNvPr id="252" name="楕円 251"/>
        <xdr:cNvSpPr/>
      </xdr:nvSpPr>
      <xdr:spPr>
        <a:xfrm>
          <a:off x="8699500" y="10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62936</xdr:rowOff>
    </xdr:from>
    <xdr:to>
      <xdr:col>50</xdr:col>
      <xdr:colOff>114300</xdr:colOff>
      <xdr:row>63</xdr:row>
      <xdr:rowOff>68115</xdr:rowOff>
    </xdr:to>
    <xdr:cxnSp macro="">
      <xdr:nvCxnSpPr>
        <xdr:cNvPr id="253" name="直線コネクタ 252"/>
        <xdr:cNvCxnSpPr/>
      </xdr:nvCxnSpPr>
      <xdr:spPr>
        <a:xfrm flipV="1">
          <a:off x="8750300" y="10864286"/>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23754</xdr:rowOff>
    </xdr:from>
    <xdr:to>
      <xdr:col>41</xdr:col>
      <xdr:colOff>101600</xdr:colOff>
      <xdr:row>63</xdr:row>
      <xdr:rowOff>125354</xdr:rowOff>
    </xdr:to>
    <xdr:sp macro="" textlink="">
      <xdr:nvSpPr>
        <xdr:cNvPr id="254" name="楕円 253"/>
        <xdr:cNvSpPr/>
      </xdr:nvSpPr>
      <xdr:spPr>
        <a:xfrm>
          <a:off x="7810500" y="108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68115</xdr:rowOff>
    </xdr:from>
    <xdr:to>
      <xdr:col>45</xdr:col>
      <xdr:colOff>177800</xdr:colOff>
      <xdr:row>63</xdr:row>
      <xdr:rowOff>74554</xdr:rowOff>
    </xdr:to>
    <xdr:cxnSp macro="">
      <xdr:nvCxnSpPr>
        <xdr:cNvPr id="255" name="直線コネクタ 254"/>
        <xdr:cNvCxnSpPr/>
      </xdr:nvCxnSpPr>
      <xdr:spPr>
        <a:xfrm flipV="1">
          <a:off x="7861300" y="10869465"/>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28222</xdr:rowOff>
    </xdr:from>
    <xdr:to>
      <xdr:col>36</xdr:col>
      <xdr:colOff>165100</xdr:colOff>
      <xdr:row>63</xdr:row>
      <xdr:rowOff>129822</xdr:rowOff>
    </xdr:to>
    <xdr:sp macro="" textlink="">
      <xdr:nvSpPr>
        <xdr:cNvPr id="256" name="楕円 255"/>
        <xdr:cNvSpPr/>
      </xdr:nvSpPr>
      <xdr:spPr>
        <a:xfrm>
          <a:off x="6921500" y="108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74554</xdr:rowOff>
    </xdr:from>
    <xdr:to>
      <xdr:col>41</xdr:col>
      <xdr:colOff>50800</xdr:colOff>
      <xdr:row>63</xdr:row>
      <xdr:rowOff>79022</xdr:rowOff>
    </xdr:to>
    <xdr:cxnSp macro="">
      <xdr:nvCxnSpPr>
        <xdr:cNvPr id="257" name="直線コネクタ 256"/>
        <xdr:cNvCxnSpPr/>
      </xdr:nvCxnSpPr>
      <xdr:spPr>
        <a:xfrm flipV="1">
          <a:off x="6972300" y="10875904"/>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104863</xdr:rowOff>
    </xdr:from>
    <xdr:ext cx="599010" cy="259045"/>
    <xdr:sp macro="" textlink="">
      <xdr:nvSpPr>
        <xdr:cNvPr id="262" name="n_1mainValue【橋りょう・トンネル】&#10;一人当たり有形固定資産（償却資産）額"/>
        <xdr:cNvSpPr txBox="1"/>
      </xdr:nvSpPr>
      <xdr:spPr>
        <a:xfrm>
          <a:off x="9327095" y="109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110042</xdr:rowOff>
    </xdr:from>
    <xdr:ext cx="599010" cy="259045"/>
    <xdr:sp macro="" textlink="">
      <xdr:nvSpPr>
        <xdr:cNvPr id="263" name="n_2mainValue【橋りょう・トンネル】&#10;一人当たり有形固定資産（償却資産）額"/>
        <xdr:cNvSpPr txBox="1"/>
      </xdr:nvSpPr>
      <xdr:spPr>
        <a:xfrm>
          <a:off x="8450795" y="109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116481</xdr:rowOff>
    </xdr:from>
    <xdr:ext cx="599010" cy="259045"/>
    <xdr:sp macro="" textlink="">
      <xdr:nvSpPr>
        <xdr:cNvPr id="264" name="n_3mainValue【橋りょう・トンネル】&#10;一人当たり有形固定資産（償却資産）額"/>
        <xdr:cNvSpPr txBox="1"/>
      </xdr:nvSpPr>
      <xdr:spPr>
        <a:xfrm>
          <a:off x="7561795" y="1091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120949</xdr:rowOff>
    </xdr:from>
    <xdr:ext cx="599010" cy="259045"/>
    <xdr:sp macro="" textlink="">
      <xdr:nvSpPr>
        <xdr:cNvPr id="265" name="n_4mainValue【橋りょう・トンネル】&#10;一人当たり有形固定資産（償却資産）額"/>
        <xdr:cNvSpPr txBox="1"/>
      </xdr:nvSpPr>
      <xdr:spPr>
        <a:xfrm>
          <a:off x="6672795" y="1092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6" name="楕円 305"/>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7" name="【公営住宅】&#10;有形固定資産減価償却率該当値テキスト"/>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8" name="楕円 307"/>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80011</xdr:rowOff>
    </xdr:to>
    <xdr:cxnSp macro="">
      <xdr:nvCxnSpPr>
        <xdr:cNvPr id="309" name="直線コネクタ 308"/>
        <xdr:cNvCxnSpPr/>
      </xdr:nvCxnSpPr>
      <xdr:spPr>
        <a:xfrm>
          <a:off x="3797300" y="14257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10" name="楕円 309"/>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26670</xdr:rowOff>
    </xdr:to>
    <xdr:cxnSp macro="">
      <xdr:nvCxnSpPr>
        <xdr:cNvPr id="311" name="直線コネクタ 310"/>
        <xdr:cNvCxnSpPr/>
      </xdr:nvCxnSpPr>
      <xdr:spPr>
        <a:xfrm>
          <a:off x="2908300" y="142551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312" name="楕円 311"/>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83</xdr:row>
      <xdr:rowOff>24764</xdr:rowOff>
    </xdr:to>
    <xdr:cxnSp macro="">
      <xdr:nvCxnSpPr>
        <xdr:cNvPr id="313" name="直線コネクタ 312"/>
        <xdr:cNvCxnSpPr/>
      </xdr:nvCxnSpPr>
      <xdr:spPr>
        <a:xfrm>
          <a:off x="2019300" y="142055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4" name="楕円 313"/>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146686</xdr:rowOff>
    </xdr:to>
    <xdr:cxnSp macro="">
      <xdr:nvCxnSpPr>
        <xdr:cNvPr id="315" name="直線コネクタ 314"/>
        <xdr:cNvCxnSpPr/>
      </xdr:nvCxnSpPr>
      <xdr:spPr>
        <a:xfrm>
          <a:off x="1130300" y="141598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aveValue【公営住宅】&#10;有形固定資産減価償却率"/>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aveValue【公営住宅】&#10;有形固定資産減価償却率"/>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20" name="n_1main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21" name="n_2mainValue【公営住宅】&#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22" name="n_3main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3" name="n_4mainValue【公営住宅】&#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31060</xdr:rowOff>
    </xdr:from>
    <xdr:to>
      <xdr:col>55</xdr:col>
      <xdr:colOff>50800</xdr:colOff>
      <xdr:row>85</xdr:row>
      <xdr:rowOff>132660</xdr:rowOff>
    </xdr:to>
    <xdr:sp macro="" textlink="">
      <xdr:nvSpPr>
        <xdr:cNvPr id="365" name="楕円 364"/>
        <xdr:cNvSpPr/>
      </xdr:nvSpPr>
      <xdr:spPr>
        <a:xfrm>
          <a:off x="10426700" y="146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53937</xdr:rowOff>
    </xdr:from>
    <xdr:ext cx="469744" cy="259045"/>
    <xdr:sp macro="" textlink="">
      <xdr:nvSpPr>
        <xdr:cNvPr id="366" name="【公営住宅】&#10;一人当たり面積該当値テキスト"/>
        <xdr:cNvSpPr txBox="1"/>
      </xdr:nvSpPr>
      <xdr:spPr>
        <a:xfrm>
          <a:off x="10515600" y="144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38571</xdr:rowOff>
    </xdr:from>
    <xdr:to>
      <xdr:col>50</xdr:col>
      <xdr:colOff>165100</xdr:colOff>
      <xdr:row>85</xdr:row>
      <xdr:rowOff>140171</xdr:rowOff>
    </xdr:to>
    <xdr:sp macro="" textlink="">
      <xdr:nvSpPr>
        <xdr:cNvPr id="367" name="楕円 366"/>
        <xdr:cNvSpPr/>
      </xdr:nvSpPr>
      <xdr:spPr>
        <a:xfrm>
          <a:off x="95885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81860</xdr:rowOff>
    </xdr:from>
    <xdr:to>
      <xdr:col>55</xdr:col>
      <xdr:colOff>0</xdr:colOff>
      <xdr:row>85</xdr:row>
      <xdr:rowOff>89371</xdr:rowOff>
    </xdr:to>
    <xdr:cxnSp macro="">
      <xdr:nvCxnSpPr>
        <xdr:cNvPr id="368" name="直線コネクタ 367"/>
        <xdr:cNvCxnSpPr/>
      </xdr:nvCxnSpPr>
      <xdr:spPr>
        <a:xfrm flipV="1">
          <a:off x="9639300" y="14655110"/>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43797</xdr:rowOff>
    </xdr:from>
    <xdr:to>
      <xdr:col>46</xdr:col>
      <xdr:colOff>38100</xdr:colOff>
      <xdr:row>85</xdr:row>
      <xdr:rowOff>145397</xdr:rowOff>
    </xdr:to>
    <xdr:sp macro="" textlink="">
      <xdr:nvSpPr>
        <xdr:cNvPr id="369" name="楕円 368"/>
        <xdr:cNvSpPr/>
      </xdr:nvSpPr>
      <xdr:spPr>
        <a:xfrm>
          <a:off x="8699500" y="146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89371</xdr:rowOff>
    </xdr:from>
    <xdr:to>
      <xdr:col>50</xdr:col>
      <xdr:colOff>114300</xdr:colOff>
      <xdr:row>85</xdr:row>
      <xdr:rowOff>94597</xdr:rowOff>
    </xdr:to>
    <xdr:cxnSp macro="">
      <xdr:nvCxnSpPr>
        <xdr:cNvPr id="370" name="直線コネクタ 369"/>
        <xdr:cNvCxnSpPr/>
      </xdr:nvCxnSpPr>
      <xdr:spPr>
        <a:xfrm flipV="1">
          <a:off x="8750300" y="14662621"/>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49674</xdr:rowOff>
    </xdr:from>
    <xdr:to>
      <xdr:col>41</xdr:col>
      <xdr:colOff>101600</xdr:colOff>
      <xdr:row>85</xdr:row>
      <xdr:rowOff>151274</xdr:rowOff>
    </xdr:to>
    <xdr:sp macro="" textlink="">
      <xdr:nvSpPr>
        <xdr:cNvPr id="371" name="楕円 370"/>
        <xdr:cNvSpPr/>
      </xdr:nvSpPr>
      <xdr:spPr>
        <a:xfrm>
          <a:off x="7810500" y="146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94597</xdr:rowOff>
    </xdr:from>
    <xdr:to>
      <xdr:col>45</xdr:col>
      <xdr:colOff>177800</xdr:colOff>
      <xdr:row>85</xdr:row>
      <xdr:rowOff>100474</xdr:rowOff>
    </xdr:to>
    <xdr:cxnSp macro="">
      <xdr:nvCxnSpPr>
        <xdr:cNvPr id="372" name="直線コネクタ 371"/>
        <xdr:cNvCxnSpPr/>
      </xdr:nvCxnSpPr>
      <xdr:spPr>
        <a:xfrm flipV="1">
          <a:off x="7861300" y="14667847"/>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54573</xdr:rowOff>
    </xdr:from>
    <xdr:to>
      <xdr:col>36</xdr:col>
      <xdr:colOff>165100</xdr:colOff>
      <xdr:row>85</xdr:row>
      <xdr:rowOff>156173</xdr:rowOff>
    </xdr:to>
    <xdr:sp macro="" textlink="">
      <xdr:nvSpPr>
        <xdr:cNvPr id="373" name="楕円 372"/>
        <xdr:cNvSpPr/>
      </xdr:nvSpPr>
      <xdr:spPr>
        <a:xfrm>
          <a:off x="6921500" y="146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100474</xdr:rowOff>
    </xdr:from>
    <xdr:to>
      <xdr:col>41</xdr:col>
      <xdr:colOff>50800</xdr:colOff>
      <xdr:row>85</xdr:row>
      <xdr:rowOff>105373</xdr:rowOff>
    </xdr:to>
    <xdr:cxnSp macro="">
      <xdr:nvCxnSpPr>
        <xdr:cNvPr id="374" name="直線コネクタ 373"/>
        <xdr:cNvCxnSpPr/>
      </xdr:nvCxnSpPr>
      <xdr:spPr>
        <a:xfrm flipV="1">
          <a:off x="6972300" y="146737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156698</xdr:rowOff>
    </xdr:from>
    <xdr:ext cx="469744" cy="259045"/>
    <xdr:sp macro="" textlink="">
      <xdr:nvSpPr>
        <xdr:cNvPr id="379" name="n_1mainValue【公営住宅】&#10;一人当たり面積"/>
        <xdr:cNvSpPr txBox="1"/>
      </xdr:nvSpPr>
      <xdr:spPr>
        <a:xfrm>
          <a:off x="9391727" y="143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161924</xdr:rowOff>
    </xdr:from>
    <xdr:ext cx="469744" cy="259045"/>
    <xdr:sp macro="" textlink="">
      <xdr:nvSpPr>
        <xdr:cNvPr id="380" name="n_2mainValue【公営住宅】&#10;一人当たり面積"/>
        <xdr:cNvSpPr txBox="1"/>
      </xdr:nvSpPr>
      <xdr:spPr>
        <a:xfrm>
          <a:off x="8515427" y="143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142401</xdr:rowOff>
    </xdr:from>
    <xdr:ext cx="469744" cy="259045"/>
    <xdr:sp macro="" textlink="">
      <xdr:nvSpPr>
        <xdr:cNvPr id="381" name="n_3mainValue【公営住宅】&#10;一人当たり面積"/>
        <xdr:cNvSpPr txBox="1"/>
      </xdr:nvSpPr>
      <xdr:spPr>
        <a:xfrm>
          <a:off x="7626427" y="147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147300</xdr:rowOff>
    </xdr:from>
    <xdr:ext cx="469744" cy="259045"/>
    <xdr:sp macro="" textlink="">
      <xdr:nvSpPr>
        <xdr:cNvPr id="382" name="n_4mainValue【公営住宅】&#10;一人当たり面積"/>
        <xdr:cNvSpPr txBox="1"/>
      </xdr:nvSpPr>
      <xdr:spPr>
        <a:xfrm>
          <a:off x="6737427" y="1472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40" name="楕円 439"/>
        <xdr:cNvSpPr/>
      </xdr:nvSpPr>
      <xdr:spPr>
        <a:xfrm>
          <a:off x="16268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51180</xdr:rowOff>
    </xdr:from>
    <xdr:ext cx="405111" cy="259045"/>
    <xdr:sp macro="" textlink="">
      <xdr:nvSpPr>
        <xdr:cNvPr id="441" name="【認定こども園・幼稚園・保育所】&#10;有形固定資産減価償却率該当値テキスト"/>
        <xdr:cNvSpPr txBox="1"/>
      </xdr:nvSpPr>
      <xdr:spPr>
        <a:xfrm>
          <a:off x="16357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442" name="楕円 441"/>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123553</xdr:rowOff>
    </xdr:to>
    <xdr:cxnSp macro="">
      <xdr:nvCxnSpPr>
        <xdr:cNvPr id="443" name="直線コネクタ 442"/>
        <xdr:cNvCxnSpPr/>
      </xdr:nvCxnSpPr>
      <xdr:spPr>
        <a:xfrm>
          <a:off x="15481300" y="65864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44" name="楕円 443"/>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71301</xdr:rowOff>
    </xdr:to>
    <xdr:cxnSp macro="">
      <xdr:nvCxnSpPr>
        <xdr:cNvPr id="445" name="直線コネクタ 444"/>
        <xdr:cNvCxnSpPr/>
      </xdr:nvCxnSpPr>
      <xdr:spPr>
        <a:xfrm>
          <a:off x="14592300" y="6525985"/>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77651</xdr:rowOff>
    </xdr:from>
    <xdr:to>
      <xdr:col>72</xdr:col>
      <xdr:colOff>38100</xdr:colOff>
      <xdr:row>38</xdr:row>
      <xdr:rowOff>7801</xdr:rowOff>
    </xdr:to>
    <xdr:sp macro="" textlink="">
      <xdr:nvSpPr>
        <xdr:cNvPr id="446" name="楕円 445"/>
        <xdr:cNvSpPr/>
      </xdr:nvSpPr>
      <xdr:spPr>
        <a:xfrm>
          <a:off x="13652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128451</xdr:rowOff>
    </xdr:from>
    <xdr:to>
      <xdr:col>76</xdr:col>
      <xdr:colOff>114300</xdr:colOff>
      <xdr:row>38</xdr:row>
      <xdr:rowOff>10885</xdr:rowOff>
    </xdr:to>
    <xdr:cxnSp macro="">
      <xdr:nvCxnSpPr>
        <xdr:cNvPr id="447" name="直線コネクタ 446"/>
        <xdr:cNvCxnSpPr/>
      </xdr:nvCxnSpPr>
      <xdr:spPr>
        <a:xfrm>
          <a:off x="13703300" y="64721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79284</xdr:rowOff>
    </xdr:from>
    <xdr:to>
      <xdr:col>67</xdr:col>
      <xdr:colOff>101600</xdr:colOff>
      <xdr:row>38</xdr:row>
      <xdr:rowOff>9434</xdr:rowOff>
    </xdr:to>
    <xdr:sp macro="" textlink="">
      <xdr:nvSpPr>
        <xdr:cNvPr id="448" name="楕円 447"/>
        <xdr:cNvSpPr/>
      </xdr:nvSpPr>
      <xdr:spPr>
        <a:xfrm>
          <a:off x="1276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128451</xdr:rowOff>
    </xdr:from>
    <xdr:to>
      <xdr:col>71</xdr:col>
      <xdr:colOff>177800</xdr:colOff>
      <xdr:row>37</xdr:row>
      <xdr:rowOff>130084</xdr:rowOff>
    </xdr:to>
    <xdr:cxnSp macro="">
      <xdr:nvCxnSpPr>
        <xdr:cNvPr id="449" name="直線コネクタ 448"/>
        <xdr:cNvCxnSpPr/>
      </xdr:nvCxnSpPr>
      <xdr:spPr>
        <a:xfrm flipV="1">
          <a:off x="12814300" y="647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2" name="n_3aveValue【認定こども園・幼稚園・保育所】&#10;有形固定資産減価償却率"/>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3" name="n_4aveValue【認定こども園・幼稚園・保育所】&#10;有形固定資産減価償却率"/>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454" name="n_1mainValue【認定こども園・幼稚園・保育所】&#10;有形固定資産減価償却率"/>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55" name="n_2main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24328</xdr:rowOff>
    </xdr:from>
    <xdr:ext cx="405111" cy="259045"/>
    <xdr:sp macro="" textlink="">
      <xdr:nvSpPr>
        <xdr:cNvPr id="456" name="n_3mainValue【認定こども園・幼稚園・保育所】&#10;有形固定資産減価償却率"/>
        <xdr:cNvSpPr txBox="1"/>
      </xdr:nvSpPr>
      <xdr:spPr>
        <a:xfrm>
          <a:off x="13500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25961</xdr:rowOff>
    </xdr:from>
    <xdr:ext cx="405111" cy="259045"/>
    <xdr:sp macro="" textlink="">
      <xdr:nvSpPr>
        <xdr:cNvPr id="457" name="n_4mainValue【認定こども園・幼稚園・保育所】&#10;有形固定資産減価償却率"/>
        <xdr:cNvSpPr txBox="1"/>
      </xdr:nvSpPr>
      <xdr:spPr>
        <a:xfrm>
          <a:off x="12611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86" name="【認定こども園・幼稚園・保育所】&#10;一人当たり面積平均値テキスト"/>
        <xdr:cNvSpPr txBox="1"/>
      </xdr:nvSpPr>
      <xdr:spPr>
        <a:xfrm>
          <a:off x="22199600" y="664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497" name="楕円 496"/>
        <xdr:cNvSpPr/>
      </xdr:nvSpPr>
      <xdr:spPr>
        <a:xfrm>
          <a:off x="22110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130192</xdr:rowOff>
    </xdr:from>
    <xdr:ext cx="469744" cy="259045"/>
    <xdr:sp macro="" textlink="">
      <xdr:nvSpPr>
        <xdr:cNvPr id="498" name="【認定こども園・幼稚園・保育所】&#10;一人当たり面積該当値テキスト"/>
        <xdr:cNvSpPr txBox="1"/>
      </xdr:nvSpPr>
      <xdr:spPr>
        <a:xfrm>
          <a:off x="221996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126365</xdr:rowOff>
    </xdr:from>
    <xdr:to>
      <xdr:col>112</xdr:col>
      <xdr:colOff>38100</xdr:colOff>
      <xdr:row>38</xdr:row>
      <xdr:rowOff>56515</xdr:rowOff>
    </xdr:to>
    <xdr:sp macro="" textlink="">
      <xdr:nvSpPr>
        <xdr:cNvPr id="499" name="楕円 498"/>
        <xdr:cNvSpPr/>
      </xdr:nvSpPr>
      <xdr:spPr>
        <a:xfrm>
          <a:off x="2127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158115</xdr:rowOff>
    </xdr:from>
    <xdr:to>
      <xdr:col>116</xdr:col>
      <xdr:colOff>63500</xdr:colOff>
      <xdr:row>38</xdr:row>
      <xdr:rowOff>5715</xdr:rowOff>
    </xdr:to>
    <xdr:cxnSp macro="">
      <xdr:nvCxnSpPr>
        <xdr:cNvPr id="500" name="直線コネクタ 499"/>
        <xdr:cNvCxnSpPr/>
      </xdr:nvCxnSpPr>
      <xdr:spPr>
        <a:xfrm flipV="1">
          <a:off x="21323300" y="65017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57785</xdr:rowOff>
    </xdr:from>
    <xdr:to>
      <xdr:col>107</xdr:col>
      <xdr:colOff>101600</xdr:colOff>
      <xdr:row>37</xdr:row>
      <xdr:rowOff>159385</xdr:rowOff>
    </xdr:to>
    <xdr:sp macro="" textlink="">
      <xdr:nvSpPr>
        <xdr:cNvPr id="501" name="楕円 500"/>
        <xdr:cNvSpPr/>
      </xdr:nvSpPr>
      <xdr:spPr>
        <a:xfrm>
          <a:off x="2038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108585</xdr:rowOff>
    </xdr:from>
    <xdr:to>
      <xdr:col>111</xdr:col>
      <xdr:colOff>177800</xdr:colOff>
      <xdr:row>38</xdr:row>
      <xdr:rowOff>5715</xdr:rowOff>
    </xdr:to>
    <xdr:cxnSp macro="">
      <xdr:nvCxnSpPr>
        <xdr:cNvPr id="502" name="直線コネクタ 501"/>
        <xdr:cNvCxnSpPr/>
      </xdr:nvCxnSpPr>
      <xdr:spPr>
        <a:xfrm>
          <a:off x="20434300" y="64522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76835</xdr:rowOff>
    </xdr:from>
    <xdr:to>
      <xdr:col>102</xdr:col>
      <xdr:colOff>165100</xdr:colOff>
      <xdr:row>38</xdr:row>
      <xdr:rowOff>6985</xdr:rowOff>
    </xdr:to>
    <xdr:sp macro="" textlink="">
      <xdr:nvSpPr>
        <xdr:cNvPr id="503" name="楕円 502"/>
        <xdr:cNvSpPr/>
      </xdr:nvSpPr>
      <xdr:spPr>
        <a:xfrm>
          <a:off x="19494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108585</xdr:rowOff>
    </xdr:from>
    <xdr:to>
      <xdr:col>107</xdr:col>
      <xdr:colOff>50800</xdr:colOff>
      <xdr:row>37</xdr:row>
      <xdr:rowOff>127635</xdr:rowOff>
    </xdr:to>
    <xdr:cxnSp macro="">
      <xdr:nvCxnSpPr>
        <xdr:cNvPr id="504" name="直線コネクタ 503"/>
        <xdr:cNvCxnSpPr/>
      </xdr:nvCxnSpPr>
      <xdr:spPr>
        <a:xfrm flipV="1">
          <a:off x="19545300" y="64522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55880</xdr:rowOff>
    </xdr:from>
    <xdr:to>
      <xdr:col>98</xdr:col>
      <xdr:colOff>38100</xdr:colOff>
      <xdr:row>37</xdr:row>
      <xdr:rowOff>157480</xdr:rowOff>
    </xdr:to>
    <xdr:sp macro="" textlink="">
      <xdr:nvSpPr>
        <xdr:cNvPr id="505" name="楕円 504"/>
        <xdr:cNvSpPr/>
      </xdr:nvSpPr>
      <xdr:spPr>
        <a:xfrm>
          <a:off x="18605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106680</xdr:rowOff>
    </xdr:from>
    <xdr:to>
      <xdr:col>102</xdr:col>
      <xdr:colOff>114300</xdr:colOff>
      <xdr:row>37</xdr:row>
      <xdr:rowOff>127635</xdr:rowOff>
    </xdr:to>
    <xdr:cxnSp macro="">
      <xdr:nvCxnSpPr>
        <xdr:cNvPr id="506" name="直線コネクタ 505"/>
        <xdr:cNvCxnSpPr/>
      </xdr:nvCxnSpPr>
      <xdr:spPr>
        <a:xfrm>
          <a:off x="18656300" y="64503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8" name="n_2aveValue【認定こども園・幼稚園・保育所】&#10;一人当たり面積"/>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509" name="n_3aveValue【認定こども園・幼稚園・保育所】&#10;一人当たり面積"/>
        <xdr:cNvSpPr txBox="1"/>
      </xdr:nvSpPr>
      <xdr:spPr>
        <a:xfrm>
          <a:off x="19310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10"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73042</xdr:rowOff>
    </xdr:from>
    <xdr:ext cx="469744" cy="259045"/>
    <xdr:sp macro="" textlink="">
      <xdr:nvSpPr>
        <xdr:cNvPr id="511" name="n_1mainValue【認定こども園・幼稚園・保育所】&#10;一人当たり面積"/>
        <xdr:cNvSpPr txBox="1"/>
      </xdr:nvSpPr>
      <xdr:spPr>
        <a:xfrm>
          <a:off x="210757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4462</xdr:rowOff>
    </xdr:from>
    <xdr:ext cx="469744" cy="259045"/>
    <xdr:sp macro="" textlink="">
      <xdr:nvSpPr>
        <xdr:cNvPr id="512" name="n_2mainValue【認定こども園・幼稚園・保育所】&#10;一人当たり面積"/>
        <xdr:cNvSpPr txBox="1"/>
      </xdr:nvSpPr>
      <xdr:spPr>
        <a:xfrm>
          <a:off x="20199427"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23512</xdr:rowOff>
    </xdr:from>
    <xdr:ext cx="469744" cy="259045"/>
    <xdr:sp macro="" textlink="">
      <xdr:nvSpPr>
        <xdr:cNvPr id="513" name="n_3mainValue【認定こども園・幼稚園・保育所】&#10;一人当たり面積"/>
        <xdr:cNvSpPr txBox="1"/>
      </xdr:nvSpPr>
      <xdr:spPr>
        <a:xfrm>
          <a:off x="19310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2557</xdr:rowOff>
    </xdr:from>
    <xdr:ext cx="469744" cy="259045"/>
    <xdr:sp macro="" textlink="">
      <xdr:nvSpPr>
        <xdr:cNvPr id="514" name="n_4mainValue【認定こども園・幼稚園・保育所】&#10;一人当たり面積"/>
        <xdr:cNvSpPr txBox="1"/>
      </xdr:nvSpPr>
      <xdr:spPr>
        <a:xfrm>
          <a:off x="18421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4"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555" name="楕円 554"/>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114952</xdr:rowOff>
    </xdr:from>
    <xdr:ext cx="405111" cy="259045"/>
    <xdr:sp macro="" textlink="">
      <xdr:nvSpPr>
        <xdr:cNvPr id="556" name="【学校施設】&#10;有形固定資産減価償却率該当値テキスト"/>
        <xdr:cNvSpPr txBox="1"/>
      </xdr:nvSpPr>
      <xdr:spPr>
        <a:xfrm>
          <a:off x="16357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57" name="楕円 556"/>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142875</xdr:rowOff>
    </xdr:to>
    <xdr:cxnSp macro="">
      <xdr:nvCxnSpPr>
        <xdr:cNvPr id="558" name="直線コネクタ 557"/>
        <xdr:cNvCxnSpPr/>
      </xdr:nvCxnSpPr>
      <xdr:spPr>
        <a:xfrm>
          <a:off x="15481300" y="102146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559" name="楕円 558"/>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99060</xdr:rowOff>
    </xdr:to>
    <xdr:cxnSp macro="">
      <xdr:nvCxnSpPr>
        <xdr:cNvPr id="560" name="直線コネクタ 559"/>
        <xdr:cNvCxnSpPr/>
      </xdr:nvCxnSpPr>
      <xdr:spPr>
        <a:xfrm>
          <a:off x="14592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61" name="楕円 560"/>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55245</xdr:rowOff>
    </xdr:to>
    <xdr:cxnSp macro="">
      <xdr:nvCxnSpPr>
        <xdr:cNvPr id="562" name="直線コネクタ 561"/>
        <xdr:cNvCxnSpPr/>
      </xdr:nvCxnSpPr>
      <xdr:spPr>
        <a:xfrm>
          <a:off x="13703300" y="101155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563" name="楕円 562"/>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0</xdr:rowOff>
    </xdr:to>
    <xdr:cxnSp macro="">
      <xdr:nvCxnSpPr>
        <xdr:cNvPr id="564" name="直線コネクタ 563"/>
        <xdr:cNvCxnSpPr/>
      </xdr:nvCxnSpPr>
      <xdr:spPr>
        <a:xfrm>
          <a:off x="12814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学校施設】&#10;有形固定資産減価償却率"/>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6"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7"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8" name="n_4aveValue【学校施設】&#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569" name="n_1mainValue【学校施設】&#10;有形固定資産減価償却率"/>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570" name="n_2mainValue【学校施設】&#10;有形固定資産減価償却率"/>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71" name="n_3main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72" name="n_4main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613" name="楕円 612"/>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614" name="【学校施設】&#10;一人当たり面積該当値テキスト"/>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25019</xdr:rowOff>
    </xdr:from>
    <xdr:to>
      <xdr:col>112</xdr:col>
      <xdr:colOff>38100</xdr:colOff>
      <xdr:row>61</xdr:row>
      <xdr:rowOff>126619</xdr:rowOff>
    </xdr:to>
    <xdr:sp macro="" textlink="">
      <xdr:nvSpPr>
        <xdr:cNvPr id="615" name="楕円 614"/>
        <xdr:cNvSpPr/>
      </xdr:nvSpPr>
      <xdr:spPr>
        <a:xfrm>
          <a:off x="21272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75819</xdr:rowOff>
    </xdr:to>
    <xdr:cxnSp macro="">
      <xdr:nvCxnSpPr>
        <xdr:cNvPr id="616" name="直線コネクタ 615"/>
        <xdr:cNvCxnSpPr/>
      </xdr:nvCxnSpPr>
      <xdr:spPr>
        <a:xfrm flipV="1">
          <a:off x="21323300" y="1050798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44069</xdr:rowOff>
    </xdr:from>
    <xdr:to>
      <xdr:col>107</xdr:col>
      <xdr:colOff>101600</xdr:colOff>
      <xdr:row>61</xdr:row>
      <xdr:rowOff>145669</xdr:rowOff>
    </xdr:to>
    <xdr:sp macro="" textlink="">
      <xdr:nvSpPr>
        <xdr:cNvPr id="617" name="楕円 616"/>
        <xdr:cNvSpPr/>
      </xdr:nvSpPr>
      <xdr:spPr>
        <a:xfrm>
          <a:off x="20383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75819</xdr:rowOff>
    </xdr:from>
    <xdr:to>
      <xdr:col>111</xdr:col>
      <xdr:colOff>177800</xdr:colOff>
      <xdr:row>61</xdr:row>
      <xdr:rowOff>94869</xdr:rowOff>
    </xdr:to>
    <xdr:cxnSp macro="">
      <xdr:nvCxnSpPr>
        <xdr:cNvPr id="618" name="直線コネクタ 617"/>
        <xdr:cNvCxnSpPr/>
      </xdr:nvCxnSpPr>
      <xdr:spPr>
        <a:xfrm flipV="1">
          <a:off x="20434300" y="1053426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20447</xdr:rowOff>
    </xdr:from>
    <xdr:to>
      <xdr:col>102</xdr:col>
      <xdr:colOff>165100</xdr:colOff>
      <xdr:row>61</xdr:row>
      <xdr:rowOff>122047</xdr:rowOff>
    </xdr:to>
    <xdr:sp macro="" textlink="">
      <xdr:nvSpPr>
        <xdr:cNvPr id="619" name="楕円 618"/>
        <xdr:cNvSpPr/>
      </xdr:nvSpPr>
      <xdr:spPr>
        <a:xfrm>
          <a:off x="19494500" y="104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71247</xdr:rowOff>
    </xdr:from>
    <xdr:to>
      <xdr:col>107</xdr:col>
      <xdr:colOff>50800</xdr:colOff>
      <xdr:row>61</xdr:row>
      <xdr:rowOff>94869</xdr:rowOff>
    </xdr:to>
    <xdr:cxnSp macro="">
      <xdr:nvCxnSpPr>
        <xdr:cNvPr id="620" name="直線コネクタ 619"/>
        <xdr:cNvCxnSpPr/>
      </xdr:nvCxnSpPr>
      <xdr:spPr>
        <a:xfrm>
          <a:off x="19545300" y="1052969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37973</xdr:rowOff>
    </xdr:from>
    <xdr:to>
      <xdr:col>98</xdr:col>
      <xdr:colOff>38100</xdr:colOff>
      <xdr:row>61</xdr:row>
      <xdr:rowOff>139573</xdr:rowOff>
    </xdr:to>
    <xdr:sp macro="" textlink="">
      <xdr:nvSpPr>
        <xdr:cNvPr id="621" name="楕円 620"/>
        <xdr:cNvSpPr/>
      </xdr:nvSpPr>
      <xdr:spPr>
        <a:xfrm>
          <a:off x="18605500" y="10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71247</xdr:rowOff>
    </xdr:from>
    <xdr:to>
      <xdr:col>102</xdr:col>
      <xdr:colOff>114300</xdr:colOff>
      <xdr:row>61</xdr:row>
      <xdr:rowOff>88773</xdr:rowOff>
    </xdr:to>
    <xdr:cxnSp macro="">
      <xdr:nvCxnSpPr>
        <xdr:cNvPr id="622" name="直線コネクタ 621"/>
        <xdr:cNvCxnSpPr/>
      </xdr:nvCxnSpPr>
      <xdr:spPr>
        <a:xfrm flipV="1">
          <a:off x="18656300" y="105296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4" name="n_2aveValue【学校施設】&#10;一人当たり面積"/>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5" name="n_3aveValue【学校施設】&#10;一人当たり面積"/>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117746</xdr:rowOff>
    </xdr:from>
    <xdr:ext cx="469744" cy="259045"/>
    <xdr:sp macro="" textlink="">
      <xdr:nvSpPr>
        <xdr:cNvPr id="627" name="n_1mainValue【学校施設】&#10;一人当たり面積"/>
        <xdr:cNvSpPr txBox="1"/>
      </xdr:nvSpPr>
      <xdr:spPr>
        <a:xfrm>
          <a:off x="21075727" y="105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162196</xdr:rowOff>
    </xdr:from>
    <xdr:ext cx="469744" cy="259045"/>
    <xdr:sp macro="" textlink="">
      <xdr:nvSpPr>
        <xdr:cNvPr id="628" name="n_2mainValue【学校施設】&#10;一人当たり面積"/>
        <xdr:cNvSpPr txBox="1"/>
      </xdr:nvSpPr>
      <xdr:spPr>
        <a:xfrm>
          <a:off x="20199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138574</xdr:rowOff>
    </xdr:from>
    <xdr:ext cx="469744" cy="259045"/>
    <xdr:sp macro="" textlink="">
      <xdr:nvSpPr>
        <xdr:cNvPr id="629" name="n_3mainValue【学校施設】&#10;一人当たり面積"/>
        <xdr:cNvSpPr txBox="1"/>
      </xdr:nvSpPr>
      <xdr:spPr>
        <a:xfrm>
          <a:off x="19310427" y="102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156100</xdr:rowOff>
    </xdr:from>
    <xdr:ext cx="469744" cy="259045"/>
    <xdr:sp macro="" textlink="">
      <xdr:nvSpPr>
        <xdr:cNvPr id="630" name="n_4mainValue【学校施設】&#10;一人当たり面積"/>
        <xdr:cNvSpPr txBox="1"/>
      </xdr:nvSpPr>
      <xdr:spPr>
        <a:xfrm>
          <a:off x="18421427" y="102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148607</xdr:rowOff>
    </xdr:from>
    <xdr:ext cx="405111" cy="259045"/>
    <xdr:sp macro="" textlink="">
      <xdr:nvSpPr>
        <xdr:cNvPr id="660" name="【児童館】&#10;有形固定資産減価償却率平均値テキスト"/>
        <xdr:cNvSpPr txBox="1"/>
      </xdr:nvSpPr>
      <xdr:spPr>
        <a:xfrm>
          <a:off x="16357600" y="1437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663" name="フローチャート: 判断 662"/>
        <xdr:cNvSpPr/>
      </xdr:nvSpPr>
      <xdr:spPr>
        <a:xfrm>
          <a:off x="1454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4" name="フローチャート: 判断 663"/>
        <xdr:cNvSpPr/>
      </xdr:nvSpPr>
      <xdr:spPr>
        <a:xfrm>
          <a:off x="1365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5" name="フローチャート: 判断 664"/>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671" name="楕円 670"/>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12082</xdr:rowOff>
    </xdr:from>
    <xdr:ext cx="405111" cy="259045"/>
    <xdr:sp macro="" textlink="">
      <xdr:nvSpPr>
        <xdr:cNvPr id="672" name="【児童館】&#10;有形固定資産減価償却率該当値テキスト"/>
        <xdr:cNvSpPr txBox="1"/>
      </xdr:nvSpPr>
      <xdr:spPr>
        <a:xfrm>
          <a:off x="16357600" y="1424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673" name="楕円 672"/>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40005</xdr:rowOff>
    </xdr:to>
    <xdr:cxnSp macro="">
      <xdr:nvCxnSpPr>
        <xdr:cNvPr id="674" name="直線コネクタ 673"/>
        <xdr:cNvCxnSpPr/>
      </xdr:nvCxnSpPr>
      <xdr:spPr>
        <a:xfrm>
          <a:off x="15481300" y="144056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75" name="楕円 674"/>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3811</xdr:rowOff>
    </xdr:to>
    <xdr:cxnSp macro="">
      <xdr:nvCxnSpPr>
        <xdr:cNvPr id="676" name="直線コネクタ 675"/>
        <xdr:cNvCxnSpPr/>
      </xdr:nvCxnSpPr>
      <xdr:spPr>
        <a:xfrm>
          <a:off x="14592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77" name="楕円 676"/>
        <xdr:cNvSpPr/>
      </xdr:nvSpPr>
      <xdr:spPr>
        <a:xfrm>
          <a:off x="1365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140970</xdr:rowOff>
    </xdr:to>
    <xdr:cxnSp macro="">
      <xdr:nvCxnSpPr>
        <xdr:cNvPr id="678" name="直線コネクタ 677"/>
        <xdr:cNvCxnSpPr/>
      </xdr:nvCxnSpPr>
      <xdr:spPr>
        <a:xfrm>
          <a:off x="13703300" y="1433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19686</xdr:rowOff>
    </xdr:from>
    <xdr:to>
      <xdr:col>67</xdr:col>
      <xdr:colOff>101600</xdr:colOff>
      <xdr:row>83</xdr:row>
      <xdr:rowOff>121286</xdr:rowOff>
    </xdr:to>
    <xdr:sp macro="" textlink="">
      <xdr:nvSpPr>
        <xdr:cNvPr id="679" name="楕円 678"/>
        <xdr:cNvSpPr/>
      </xdr:nvSpPr>
      <xdr:spPr>
        <a:xfrm>
          <a:off x="12763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70486</xdr:rowOff>
    </xdr:from>
    <xdr:to>
      <xdr:col>71</xdr:col>
      <xdr:colOff>177800</xdr:colOff>
      <xdr:row>83</xdr:row>
      <xdr:rowOff>102870</xdr:rowOff>
    </xdr:to>
    <xdr:cxnSp macro="">
      <xdr:nvCxnSpPr>
        <xdr:cNvPr id="680" name="直線コネクタ 679"/>
        <xdr:cNvCxnSpPr/>
      </xdr:nvCxnSpPr>
      <xdr:spPr>
        <a:xfrm>
          <a:off x="12814300" y="14300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681" name="n_1aveValue【児童館】&#10;有形固定資産減価償却率"/>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82" name="n_2aveValue【児童館】&#10;有形固定資産減価償却率"/>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683" name="n_3aveValue【児童館】&#10;有形固定資産減価償却率"/>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684" name="n_4aveValue【児童館】&#10;有形固定資産減価償却率"/>
        <xdr:cNvSpPr txBox="1"/>
      </xdr:nvSpPr>
      <xdr:spPr>
        <a:xfrm>
          <a:off x="12611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71138</xdr:rowOff>
    </xdr:from>
    <xdr:ext cx="405111" cy="259045"/>
    <xdr:sp macro="" textlink="">
      <xdr:nvSpPr>
        <xdr:cNvPr id="685" name="n_1mainValue【児童館】&#10;有形固定資産減価償却率"/>
        <xdr:cNvSpPr txBox="1"/>
      </xdr:nvSpPr>
      <xdr:spPr>
        <a:xfrm>
          <a:off x="152660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686" name="n_2mainValue【児童館】&#10;有形固定資産減価償却率"/>
        <xdr:cNvSpPr txBox="1"/>
      </xdr:nvSpPr>
      <xdr:spPr>
        <a:xfrm>
          <a:off x="14389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170197</xdr:rowOff>
    </xdr:from>
    <xdr:ext cx="405111" cy="259045"/>
    <xdr:sp macro="" textlink="">
      <xdr:nvSpPr>
        <xdr:cNvPr id="687" name="n_3mainValue【児童館】&#10;有形固定資産減価償却率"/>
        <xdr:cNvSpPr txBox="1"/>
      </xdr:nvSpPr>
      <xdr:spPr>
        <a:xfrm>
          <a:off x="13500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112413</xdr:rowOff>
    </xdr:from>
    <xdr:ext cx="405111" cy="259045"/>
    <xdr:sp macro="" textlink="">
      <xdr:nvSpPr>
        <xdr:cNvPr id="688" name="n_4mainValue【児童館】&#10;有形固定資産減価償却率"/>
        <xdr:cNvSpPr txBox="1"/>
      </xdr:nvSpPr>
      <xdr:spPr>
        <a:xfrm>
          <a:off x="12611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2" name="直線コネクタ 711"/>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4" name="直線コネクタ 71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児童館】&#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717" name="【児童館】&#10;一人当たり面積平均値テキスト"/>
        <xdr:cNvSpPr txBox="1"/>
      </xdr:nvSpPr>
      <xdr:spPr>
        <a:xfrm>
          <a:off x="22199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8" name="フローチャート: 判断 717"/>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9" name="フローチャート: 判断 718"/>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20" name="フローチャート: 判断 719"/>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フローチャート: 判断 720"/>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22" name="フローチャート: 判断 721"/>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28" name="楕円 727"/>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29" name="【児童館】&#10;一人当たり面積該当値テキスト"/>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30" name="楕円 729"/>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15239</xdr:rowOff>
    </xdr:to>
    <xdr:cxnSp macro="">
      <xdr:nvCxnSpPr>
        <xdr:cNvPr id="731" name="直線コネクタ 730"/>
        <xdr:cNvCxnSpPr/>
      </xdr:nvCxnSpPr>
      <xdr:spPr>
        <a:xfrm flipV="1">
          <a:off x="21323300" y="14756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32" name="楕円 731"/>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33" name="直線コネクタ 732"/>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34" name="楕円 733"/>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19050</xdr:rowOff>
    </xdr:to>
    <xdr:cxnSp macro="">
      <xdr:nvCxnSpPr>
        <xdr:cNvPr id="735" name="直線コネクタ 734"/>
        <xdr:cNvCxnSpPr/>
      </xdr:nvCxnSpPr>
      <xdr:spPr>
        <a:xfrm flipV="1">
          <a:off x="19545300" y="14759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736" name="楕円 735"/>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22861</xdr:rowOff>
    </xdr:to>
    <xdr:cxnSp macro="">
      <xdr:nvCxnSpPr>
        <xdr:cNvPr id="737" name="直線コネクタ 736"/>
        <xdr:cNvCxnSpPr/>
      </xdr:nvCxnSpPr>
      <xdr:spPr>
        <a:xfrm flipV="1">
          <a:off x="18656300" y="14763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8"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9" name="n_2aveValue【児童館】&#10;一人当たり面積"/>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40" name="n_3ave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741" name="n_4aveValue【児童館】&#10;一人当たり面積"/>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2"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43"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44" name="n_3mainValue【児童館】&#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745" name="n_4mainValue【児童館】&#10;一人当たり面積"/>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1" name="直線コネクタ 770"/>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4"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5" name="直線コネクタ 774"/>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776" name="【公民館】&#10;有形固定資産減価償却率平均値テキスト"/>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7" name="フローチャート: 判断 776"/>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78" name="フローチャート: 判断 777"/>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9" name="フローチャート: 判断 778"/>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0" name="フローチャート: 判断 779"/>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81" name="フローチャート: 判断 780"/>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787" name="楕円 786"/>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788" name="【公民館】&#10;有形固定資産減価償却率該当値テキスト"/>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89" name="楕円 788"/>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99061</xdr:rowOff>
    </xdr:to>
    <xdr:cxnSp macro="">
      <xdr:nvCxnSpPr>
        <xdr:cNvPr id="790" name="直線コネクタ 789"/>
        <xdr:cNvCxnSpPr/>
      </xdr:nvCxnSpPr>
      <xdr:spPr>
        <a:xfrm>
          <a:off x="15481300" y="183870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791" name="楕円 790"/>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41911</xdr:rowOff>
    </xdr:to>
    <xdr:cxnSp macro="">
      <xdr:nvCxnSpPr>
        <xdr:cNvPr id="792" name="直線コネクタ 791"/>
        <xdr:cNvCxnSpPr/>
      </xdr:nvCxnSpPr>
      <xdr:spPr>
        <a:xfrm>
          <a:off x="14592300" y="18320113"/>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93" name="楕円 792"/>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146413</xdr:rowOff>
    </xdr:to>
    <xdr:cxnSp macro="">
      <xdr:nvCxnSpPr>
        <xdr:cNvPr id="794" name="直線コネクタ 793"/>
        <xdr:cNvCxnSpPr/>
      </xdr:nvCxnSpPr>
      <xdr:spPr>
        <a:xfrm>
          <a:off x="13703300" y="182515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795" name="楕円 794"/>
        <xdr:cNvSpPr/>
      </xdr:nvSpPr>
      <xdr:spPr>
        <a:xfrm>
          <a:off x="12763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77832</xdr:rowOff>
    </xdr:to>
    <xdr:cxnSp macro="">
      <xdr:nvCxnSpPr>
        <xdr:cNvPr id="796" name="直線コネクタ 795"/>
        <xdr:cNvCxnSpPr/>
      </xdr:nvCxnSpPr>
      <xdr:spPr>
        <a:xfrm>
          <a:off x="12814300" y="1818621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797" name="n_1aveValue【公民館】&#10;有形固定資産減価償却率"/>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8"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99" name="n_3aveValue【公民館】&#10;有形固定資産減価償却率"/>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800" name="n_4aveValue【公民館】&#10;有形固定資産減価償却率"/>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801" name="n_1mainValue【公民館】&#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802" name="n_2mainValue【公民館】&#10;有形固定資産減価償却率"/>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03" name="n_3main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79846</xdr:rowOff>
    </xdr:from>
    <xdr:ext cx="405111" cy="259045"/>
    <xdr:sp macro="" textlink="">
      <xdr:nvSpPr>
        <xdr:cNvPr id="804" name="n_4mainValue【公民館】&#10;有形固定資産減価償却率"/>
        <xdr:cNvSpPr txBox="1"/>
      </xdr:nvSpPr>
      <xdr:spPr>
        <a:xfrm>
          <a:off x="126117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0" name="直線コネクタ 829"/>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1"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2" name="直線コネクタ 831"/>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3" name="【公民館】&#10;一人当たり面積最大値テキスト"/>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4" name="直線コネクタ 833"/>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835" name="【公民館】&#10;一人当たり面積平均値テキスト"/>
        <xdr:cNvSpPr txBox="1"/>
      </xdr:nvSpPr>
      <xdr:spPr>
        <a:xfrm>
          <a:off x="221996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6" name="フローチャート: 判断 835"/>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7" name="フローチャート: 判断 836"/>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8" name="フローチャート: 判断 837"/>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9" name="フローチャート: 判断 83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0" name="フローチャート: 判断 839"/>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46" name="楕円 845"/>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847" name="【公民館】&#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84727</xdr:rowOff>
    </xdr:from>
    <xdr:to>
      <xdr:col>112</xdr:col>
      <xdr:colOff>38100</xdr:colOff>
      <xdr:row>106</xdr:row>
      <xdr:rowOff>14877</xdr:rowOff>
    </xdr:to>
    <xdr:sp macro="" textlink="">
      <xdr:nvSpPr>
        <xdr:cNvPr id="848" name="楕円 847"/>
        <xdr:cNvSpPr/>
      </xdr:nvSpPr>
      <xdr:spPr>
        <a:xfrm>
          <a:off x="21272500" y="180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135527</xdr:rowOff>
    </xdr:to>
    <xdr:cxnSp macro="">
      <xdr:nvCxnSpPr>
        <xdr:cNvPr id="849" name="直線コネクタ 848"/>
        <xdr:cNvCxnSpPr/>
      </xdr:nvCxnSpPr>
      <xdr:spPr>
        <a:xfrm flipV="1">
          <a:off x="21323300" y="18120361"/>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96701</xdr:rowOff>
    </xdr:from>
    <xdr:to>
      <xdr:col>107</xdr:col>
      <xdr:colOff>101600</xdr:colOff>
      <xdr:row>106</xdr:row>
      <xdr:rowOff>26851</xdr:rowOff>
    </xdr:to>
    <xdr:sp macro="" textlink="">
      <xdr:nvSpPr>
        <xdr:cNvPr id="850" name="楕円 849"/>
        <xdr:cNvSpPr/>
      </xdr:nvSpPr>
      <xdr:spPr>
        <a:xfrm>
          <a:off x="20383500" y="18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135527</xdr:rowOff>
    </xdr:from>
    <xdr:to>
      <xdr:col>111</xdr:col>
      <xdr:colOff>177800</xdr:colOff>
      <xdr:row>105</xdr:row>
      <xdr:rowOff>147501</xdr:rowOff>
    </xdr:to>
    <xdr:cxnSp macro="">
      <xdr:nvCxnSpPr>
        <xdr:cNvPr id="851" name="直線コネクタ 850"/>
        <xdr:cNvCxnSpPr/>
      </xdr:nvCxnSpPr>
      <xdr:spPr>
        <a:xfrm flipV="1">
          <a:off x="20434300" y="18137777"/>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852" name="楕円 851"/>
        <xdr:cNvSpPr/>
      </xdr:nvSpPr>
      <xdr:spPr>
        <a:xfrm>
          <a:off x="194945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147501</xdr:rowOff>
    </xdr:from>
    <xdr:to>
      <xdr:col>107</xdr:col>
      <xdr:colOff>50800</xdr:colOff>
      <xdr:row>105</xdr:row>
      <xdr:rowOff>161652</xdr:rowOff>
    </xdr:to>
    <xdr:cxnSp macro="">
      <xdr:nvCxnSpPr>
        <xdr:cNvPr id="853" name="直線コネクタ 852"/>
        <xdr:cNvCxnSpPr/>
      </xdr:nvCxnSpPr>
      <xdr:spPr>
        <a:xfrm flipV="1">
          <a:off x="19545300" y="1814975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54" name="楕円 853"/>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161652</xdr:rowOff>
    </xdr:from>
    <xdr:to>
      <xdr:col>102</xdr:col>
      <xdr:colOff>114300</xdr:colOff>
      <xdr:row>106</xdr:row>
      <xdr:rowOff>1088</xdr:rowOff>
    </xdr:to>
    <xdr:cxnSp macro="">
      <xdr:nvCxnSpPr>
        <xdr:cNvPr id="855" name="直線コネクタ 854"/>
        <xdr:cNvCxnSpPr/>
      </xdr:nvCxnSpPr>
      <xdr:spPr>
        <a:xfrm flipV="1">
          <a:off x="18656300" y="1816390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856" name="n_1aveValue【公民館】&#10;一人当たり面積"/>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57" name="n_2aveValue【公民館】&#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58" name="n_3aveValue【公民館】&#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59" name="n_4aveValue【公民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31404</xdr:rowOff>
    </xdr:from>
    <xdr:ext cx="469744" cy="259045"/>
    <xdr:sp macro="" textlink="">
      <xdr:nvSpPr>
        <xdr:cNvPr id="860" name="n_1mainValue【公民館】&#10;一人当たり面積"/>
        <xdr:cNvSpPr txBox="1"/>
      </xdr:nvSpPr>
      <xdr:spPr>
        <a:xfrm>
          <a:off x="210757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43378</xdr:rowOff>
    </xdr:from>
    <xdr:ext cx="469744" cy="259045"/>
    <xdr:sp macro="" textlink="">
      <xdr:nvSpPr>
        <xdr:cNvPr id="861" name="n_2mainValue【公民館】&#10;一人当たり面積"/>
        <xdr:cNvSpPr txBox="1"/>
      </xdr:nvSpPr>
      <xdr:spPr>
        <a:xfrm>
          <a:off x="20199427"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62" name="n_3mainValue【公民館】&#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63" name="n_4mainValue【公民館】&#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類似団体と比較して、特に有形固定資産減価償却率が高くなっている施設は、公営住宅と公民館であり、低くなっているのは学校施設である。</a:t>
          </a:r>
          <a:endParaRPr lang="ja-JP" altLang="ja-JP" sz="1400">
            <a:effectLst/>
          </a:endParaRPr>
        </a:p>
        <a:p>
          <a:r>
            <a:rPr kumimoji="1" lang="ja-JP" altLang="ja-JP" sz="1100">
              <a:solidFill>
                <a:schemeClr val="dk1"/>
              </a:solidFill>
              <a:effectLst/>
              <a:latin typeface="+mn-lt"/>
              <a:ea typeface="+mn-ea"/>
              <a:cs typeface="+mn-cs"/>
            </a:rPr>
            <a:t>公営住宅については、個別修繕計画に基づき、大規模修繕を行うなどして老朽化対策に取り組んでいるところであり、修繕費の平準化を図りながら、施設の長寿命化に取り組みたい。</a:t>
          </a:r>
          <a:endParaRPr lang="ja-JP" altLang="ja-JP" sz="1400">
            <a:effectLst/>
          </a:endParaRPr>
        </a:p>
        <a:p>
          <a:r>
            <a:rPr kumimoji="1" lang="ja-JP" altLang="ja-JP" sz="1100">
              <a:solidFill>
                <a:schemeClr val="dk1"/>
              </a:solidFill>
              <a:effectLst/>
              <a:latin typeface="+mn-lt"/>
              <a:ea typeface="+mn-ea"/>
              <a:cs typeface="+mn-cs"/>
            </a:rPr>
            <a:t>学校施設については、比較的新しい施設であることや大規模修繕を実施したことなどが減価償却率を抑えられた要因である。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が類似団体より高い施設は、保育所と公民館であり、毎年人口が減少する中で、維持管理に係る経費の増加が懸念されることから、人口規模に適した公共施設のあり方を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xdr:cNvSpPr txBox="1"/>
      </xdr:nvSpPr>
      <xdr:spPr>
        <a:xfrm>
          <a:off x="4673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7" name="直線コネクタ 76"/>
        <xdr:cNvCxnSpPr/>
      </xdr:nvCxnSpPr>
      <xdr:spPr>
        <a:xfrm>
          <a:off x="3797300" y="59218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9072</xdr:rowOff>
    </xdr:from>
    <xdr:to>
      <xdr:col>15</xdr:col>
      <xdr:colOff>101600</xdr:colOff>
      <xdr:row>34</xdr:row>
      <xdr:rowOff>110672</xdr:rowOff>
    </xdr:to>
    <xdr:sp macro="" textlink="">
      <xdr:nvSpPr>
        <xdr:cNvPr id="78" name="楕円 77"/>
        <xdr:cNvSpPr/>
      </xdr:nvSpPr>
      <xdr:spPr>
        <a:xfrm>
          <a:off x="2857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92528</xdr:rowOff>
    </xdr:to>
    <xdr:cxnSp macro="">
      <xdr:nvCxnSpPr>
        <xdr:cNvPr id="79" name="直線コネクタ 78"/>
        <xdr:cNvCxnSpPr/>
      </xdr:nvCxnSpPr>
      <xdr:spPr>
        <a:xfrm>
          <a:off x="2908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0" name="楕円 79"/>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59872</xdr:rowOff>
    </xdr:to>
    <xdr:cxnSp macro="">
      <xdr:nvCxnSpPr>
        <xdr:cNvPr id="81" name="直線コネクタ 80"/>
        <xdr:cNvCxnSpPr/>
      </xdr:nvCxnSpPr>
      <xdr:spPr>
        <a:xfrm>
          <a:off x="2019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2" name="楕円 81"/>
        <xdr:cNvSpPr/>
      </xdr:nvSpPr>
      <xdr:spPr>
        <a:xfrm>
          <a:off x="1079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3" name="直線コネクタ 82"/>
        <xdr:cNvCxnSpPr/>
      </xdr:nvCxnSpPr>
      <xdr:spPr>
        <a:xfrm>
          <a:off x="1130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4" name="n_1aveValue【図書館】&#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5" name="n_2aveValue【図書館】&#10;有形固定資産減価償却率"/>
        <xdr:cNvSpPr txBox="1"/>
      </xdr:nvSpPr>
      <xdr:spPr>
        <a:xfrm>
          <a:off x="2705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89" name="n_2mainValue【図書館】&#10;有形固定資産減価償却率"/>
        <xdr:cNvSpPr txBox="1"/>
      </xdr:nvSpPr>
      <xdr:spPr>
        <a:xfrm>
          <a:off x="2705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0" name="n_3mainValue【図書館】&#10;有形固定資産減価償却率"/>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1" name="n_4mainValue【図書館】&#10;有形固定資産減価償却率"/>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164846</xdr:rowOff>
    </xdr:from>
    <xdr:to>
      <xdr:col>55</xdr:col>
      <xdr:colOff>50800</xdr:colOff>
      <xdr:row>38</xdr:row>
      <xdr:rowOff>94996</xdr:rowOff>
    </xdr:to>
    <xdr:sp macro="" textlink="">
      <xdr:nvSpPr>
        <xdr:cNvPr id="129" name="楕円 128"/>
        <xdr:cNvSpPr/>
      </xdr:nvSpPr>
      <xdr:spPr>
        <a:xfrm>
          <a:off x="10426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16273</xdr:rowOff>
    </xdr:from>
    <xdr:ext cx="469744" cy="259045"/>
    <xdr:sp macro="" textlink="">
      <xdr:nvSpPr>
        <xdr:cNvPr id="130" name="【図書館】&#10;一人当たり面積該当値テキスト"/>
        <xdr:cNvSpPr txBox="1"/>
      </xdr:nvSpPr>
      <xdr:spPr>
        <a:xfrm>
          <a:off x="10515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xdr:rowOff>
    </xdr:from>
    <xdr:to>
      <xdr:col>50</xdr:col>
      <xdr:colOff>165100</xdr:colOff>
      <xdr:row>38</xdr:row>
      <xdr:rowOff>113284</xdr:rowOff>
    </xdr:to>
    <xdr:sp macro="" textlink="">
      <xdr:nvSpPr>
        <xdr:cNvPr id="131" name="楕円 130"/>
        <xdr:cNvSpPr/>
      </xdr:nvSpPr>
      <xdr:spPr>
        <a:xfrm>
          <a:off x="9588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44196</xdr:rowOff>
    </xdr:from>
    <xdr:to>
      <xdr:col>55</xdr:col>
      <xdr:colOff>0</xdr:colOff>
      <xdr:row>38</xdr:row>
      <xdr:rowOff>62484</xdr:rowOff>
    </xdr:to>
    <xdr:cxnSp macro="">
      <xdr:nvCxnSpPr>
        <xdr:cNvPr id="132" name="直線コネクタ 131"/>
        <xdr:cNvCxnSpPr/>
      </xdr:nvCxnSpPr>
      <xdr:spPr>
        <a:xfrm flipV="1">
          <a:off x="9639300" y="65592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33" name="楕円 132"/>
        <xdr:cNvSpPr/>
      </xdr:nvSpPr>
      <xdr:spPr>
        <a:xfrm>
          <a:off x="8699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62484</xdr:rowOff>
    </xdr:from>
    <xdr:to>
      <xdr:col>50</xdr:col>
      <xdr:colOff>114300</xdr:colOff>
      <xdr:row>38</xdr:row>
      <xdr:rowOff>71628</xdr:rowOff>
    </xdr:to>
    <xdr:cxnSp macro="">
      <xdr:nvCxnSpPr>
        <xdr:cNvPr id="134" name="直線コネクタ 133"/>
        <xdr:cNvCxnSpPr/>
      </xdr:nvCxnSpPr>
      <xdr:spPr>
        <a:xfrm flipV="1">
          <a:off x="8750300" y="6577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39116</xdr:rowOff>
    </xdr:from>
    <xdr:to>
      <xdr:col>41</xdr:col>
      <xdr:colOff>101600</xdr:colOff>
      <xdr:row>38</xdr:row>
      <xdr:rowOff>140716</xdr:rowOff>
    </xdr:to>
    <xdr:sp macro="" textlink="">
      <xdr:nvSpPr>
        <xdr:cNvPr id="135" name="楕円 134"/>
        <xdr:cNvSpPr/>
      </xdr:nvSpPr>
      <xdr:spPr>
        <a:xfrm>
          <a:off x="7810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71628</xdr:rowOff>
    </xdr:from>
    <xdr:to>
      <xdr:col>45</xdr:col>
      <xdr:colOff>177800</xdr:colOff>
      <xdr:row>38</xdr:row>
      <xdr:rowOff>89916</xdr:rowOff>
    </xdr:to>
    <xdr:cxnSp macro="">
      <xdr:nvCxnSpPr>
        <xdr:cNvPr id="136" name="直線コネクタ 135"/>
        <xdr:cNvCxnSpPr/>
      </xdr:nvCxnSpPr>
      <xdr:spPr>
        <a:xfrm flipV="1">
          <a:off x="7861300" y="6586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7" name="楕円 136"/>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89916</xdr:rowOff>
    </xdr:from>
    <xdr:to>
      <xdr:col>41</xdr:col>
      <xdr:colOff>50800</xdr:colOff>
      <xdr:row>38</xdr:row>
      <xdr:rowOff>99060</xdr:rowOff>
    </xdr:to>
    <xdr:cxnSp macro="">
      <xdr:nvCxnSpPr>
        <xdr:cNvPr id="138" name="直線コネクタ 137"/>
        <xdr:cNvCxnSpPr/>
      </xdr:nvCxnSpPr>
      <xdr:spPr>
        <a:xfrm flipV="1">
          <a:off x="6972300" y="6605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129811</xdr:rowOff>
    </xdr:from>
    <xdr:ext cx="469744" cy="259045"/>
    <xdr:sp macro="" textlink="">
      <xdr:nvSpPr>
        <xdr:cNvPr id="143" name="n_1mainValue【図書館】&#10;一人当たり面積"/>
        <xdr:cNvSpPr txBox="1"/>
      </xdr:nvSpPr>
      <xdr:spPr>
        <a:xfrm>
          <a:off x="9391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138955</xdr:rowOff>
    </xdr:from>
    <xdr:ext cx="469744" cy="259045"/>
    <xdr:sp macro="" textlink="">
      <xdr:nvSpPr>
        <xdr:cNvPr id="144" name="n_2mainValue【図書館】&#10;一人当たり面積"/>
        <xdr:cNvSpPr txBox="1"/>
      </xdr:nvSpPr>
      <xdr:spPr>
        <a:xfrm>
          <a:off x="8515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131843</xdr:rowOff>
    </xdr:from>
    <xdr:ext cx="469744" cy="259045"/>
    <xdr:sp macro="" textlink="">
      <xdr:nvSpPr>
        <xdr:cNvPr id="145" name="n_3mainValue【図書館】&#10;一人当たり面積"/>
        <xdr:cNvSpPr txBox="1"/>
      </xdr:nvSpPr>
      <xdr:spPr>
        <a:xfrm>
          <a:off x="7626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6" name="n_4main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7" name="楕円 186"/>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88" name="【体育館・プー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126365</xdr:rowOff>
    </xdr:from>
    <xdr:to>
      <xdr:col>20</xdr:col>
      <xdr:colOff>38100</xdr:colOff>
      <xdr:row>59</xdr:row>
      <xdr:rowOff>56515</xdr:rowOff>
    </xdr:to>
    <xdr:sp macro="" textlink="">
      <xdr:nvSpPr>
        <xdr:cNvPr id="189" name="楕円 188"/>
        <xdr:cNvSpPr/>
      </xdr:nvSpPr>
      <xdr:spPr>
        <a:xfrm>
          <a:off x="3746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xdr:rowOff>
    </xdr:from>
    <xdr:to>
      <xdr:col>24</xdr:col>
      <xdr:colOff>63500</xdr:colOff>
      <xdr:row>59</xdr:row>
      <xdr:rowOff>47625</xdr:rowOff>
    </xdr:to>
    <xdr:cxnSp macro="">
      <xdr:nvCxnSpPr>
        <xdr:cNvPr id="190" name="直線コネクタ 189"/>
        <xdr:cNvCxnSpPr/>
      </xdr:nvCxnSpPr>
      <xdr:spPr>
        <a:xfrm>
          <a:off x="3797300" y="101212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1" name="楕円 190"/>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59</xdr:row>
      <xdr:rowOff>5715</xdr:rowOff>
    </xdr:to>
    <xdr:cxnSp macro="">
      <xdr:nvCxnSpPr>
        <xdr:cNvPr id="192" name="直線コネクタ 191"/>
        <xdr:cNvCxnSpPr/>
      </xdr:nvCxnSpPr>
      <xdr:spPr>
        <a:xfrm>
          <a:off x="2908300" y="100793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93" name="楕円 192"/>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89535</xdr:rowOff>
    </xdr:from>
    <xdr:to>
      <xdr:col>15</xdr:col>
      <xdr:colOff>50800</xdr:colOff>
      <xdr:row>58</xdr:row>
      <xdr:rowOff>135255</xdr:rowOff>
    </xdr:to>
    <xdr:cxnSp macro="">
      <xdr:nvCxnSpPr>
        <xdr:cNvPr id="194" name="直線コネクタ 193"/>
        <xdr:cNvCxnSpPr/>
      </xdr:nvCxnSpPr>
      <xdr:spPr>
        <a:xfrm>
          <a:off x="2019300" y="10033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5" name="楕円 194"/>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89535</xdr:rowOff>
    </xdr:to>
    <xdr:cxnSp macro="">
      <xdr:nvCxnSpPr>
        <xdr:cNvPr id="196" name="直線コネクタ 195"/>
        <xdr:cNvCxnSpPr/>
      </xdr:nvCxnSpPr>
      <xdr:spPr>
        <a:xfrm>
          <a:off x="1130300" y="9989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73042</xdr:rowOff>
    </xdr:from>
    <xdr:ext cx="405111" cy="259045"/>
    <xdr:sp macro="" textlink="">
      <xdr:nvSpPr>
        <xdr:cNvPr id="201" name="n_1mainValue【体育館・プール】&#10;有形固定資産減価償却率"/>
        <xdr:cNvSpPr txBox="1"/>
      </xdr:nvSpPr>
      <xdr:spPr>
        <a:xfrm>
          <a:off x="3582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202" name="n_2mainValue【体育館・プール】&#10;有形固定資産減価償却率"/>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203" name="n_3mainValue【体育館・プー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4" name="n_4main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135890</xdr:rowOff>
    </xdr:from>
    <xdr:to>
      <xdr:col>55</xdr:col>
      <xdr:colOff>50800</xdr:colOff>
      <xdr:row>57</xdr:row>
      <xdr:rowOff>66040</xdr:rowOff>
    </xdr:to>
    <xdr:sp macro="" textlink="">
      <xdr:nvSpPr>
        <xdr:cNvPr id="244" name="楕円 243"/>
        <xdr:cNvSpPr/>
      </xdr:nvSpPr>
      <xdr:spPr>
        <a:xfrm>
          <a:off x="10426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88917</xdr:rowOff>
    </xdr:from>
    <xdr:ext cx="469744" cy="259045"/>
    <xdr:sp macro="" textlink="">
      <xdr:nvSpPr>
        <xdr:cNvPr id="245" name="【体育館・プール】&#10;一人当たり面積該当値テキスト"/>
        <xdr:cNvSpPr txBox="1"/>
      </xdr:nvSpPr>
      <xdr:spPr>
        <a:xfrm>
          <a:off x="10515600" y="969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254</xdr:rowOff>
    </xdr:from>
    <xdr:to>
      <xdr:col>50</xdr:col>
      <xdr:colOff>165100</xdr:colOff>
      <xdr:row>57</xdr:row>
      <xdr:rowOff>101854</xdr:rowOff>
    </xdr:to>
    <xdr:sp macro="" textlink="">
      <xdr:nvSpPr>
        <xdr:cNvPr id="246" name="楕円 245"/>
        <xdr:cNvSpPr/>
      </xdr:nvSpPr>
      <xdr:spPr>
        <a:xfrm>
          <a:off x="958850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15240</xdr:rowOff>
    </xdr:from>
    <xdr:to>
      <xdr:col>55</xdr:col>
      <xdr:colOff>0</xdr:colOff>
      <xdr:row>57</xdr:row>
      <xdr:rowOff>51054</xdr:rowOff>
    </xdr:to>
    <xdr:cxnSp macro="">
      <xdr:nvCxnSpPr>
        <xdr:cNvPr id="247" name="直線コネクタ 246"/>
        <xdr:cNvCxnSpPr/>
      </xdr:nvCxnSpPr>
      <xdr:spPr>
        <a:xfrm flipV="1">
          <a:off x="9639300" y="9787890"/>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26924</xdr:rowOff>
    </xdr:from>
    <xdr:to>
      <xdr:col>46</xdr:col>
      <xdr:colOff>38100</xdr:colOff>
      <xdr:row>57</xdr:row>
      <xdr:rowOff>128524</xdr:rowOff>
    </xdr:to>
    <xdr:sp macro="" textlink="">
      <xdr:nvSpPr>
        <xdr:cNvPr id="248" name="楕円 247"/>
        <xdr:cNvSpPr/>
      </xdr:nvSpPr>
      <xdr:spPr>
        <a:xfrm>
          <a:off x="8699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51054</xdr:rowOff>
    </xdr:from>
    <xdr:to>
      <xdr:col>50</xdr:col>
      <xdr:colOff>114300</xdr:colOff>
      <xdr:row>57</xdr:row>
      <xdr:rowOff>77724</xdr:rowOff>
    </xdr:to>
    <xdr:cxnSp macro="">
      <xdr:nvCxnSpPr>
        <xdr:cNvPr id="249" name="直線コネクタ 248"/>
        <xdr:cNvCxnSpPr/>
      </xdr:nvCxnSpPr>
      <xdr:spPr>
        <a:xfrm flipV="1">
          <a:off x="8750300" y="982370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55880</xdr:rowOff>
    </xdr:from>
    <xdr:to>
      <xdr:col>41</xdr:col>
      <xdr:colOff>101600</xdr:colOff>
      <xdr:row>57</xdr:row>
      <xdr:rowOff>157480</xdr:rowOff>
    </xdr:to>
    <xdr:sp macro="" textlink="">
      <xdr:nvSpPr>
        <xdr:cNvPr id="250" name="楕円 249"/>
        <xdr:cNvSpPr/>
      </xdr:nvSpPr>
      <xdr:spPr>
        <a:xfrm>
          <a:off x="781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77724</xdr:rowOff>
    </xdr:from>
    <xdr:to>
      <xdr:col>45</xdr:col>
      <xdr:colOff>177800</xdr:colOff>
      <xdr:row>57</xdr:row>
      <xdr:rowOff>106680</xdr:rowOff>
    </xdr:to>
    <xdr:cxnSp macro="">
      <xdr:nvCxnSpPr>
        <xdr:cNvPr id="251" name="直線コネクタ 250"/>
        <xdr:cNvCxnSpPr/>
      </xdr:nvCxnSpPr>
      <xdr:spPr>
        <a:xfrm flipV="1">
          <a:off x="7861300" y="98503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78740</xdr:rowOff>
    </xdr:from>
    <xdr:to>
      <xdr:col>36</xdr:col>
      <xdr:colOff>165100</xdr:colOff>
      <xdr:row>58</xdr:row>
      <xdr:rowOff>8890</xdr:rowOff>
    </xdr:to>
    <xdr:sp macro="" textlink="">
      <xdr:nvSpPr>
        <xdr:cNvPr id="252" name="楕円 251"/>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106680</xdr:rowOff>
    </xdr:from>
    <xdr:to>
      <xdr:col>41</xdr:col>
      <xdr:colOff>50800</xdr:colOff>
      <xdr:row>57</xdr:row>
      <xdr:rowOff>129540</xdr:rowOff>
    </xdr:to>
    <xdr:cxnSp macro="">
      <xdr:nvCxnSpPr>
        <xdr:cNvPr id="253" name="直線コネクタ 252"/>
        <xdr:cNvCxnSpPr/>
      </xdr:nvCxnSpPr>
      <xdr:spPr>
        <a:xfrm flipV="1">
          <a:off x="6972300" y="9879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150893</xdr:rowOff>
    </xdr:from>
    <xdr:ext cx="469744" cy="259045"/>
    <xdr:sp macro="" textlink="">
      <xdr:nvSpPr>
        <xdr:cNvPr id="255" name="n_2aveValue【体育館・プール】&#10;一人当たり面積"/>
        <xdr:cNvSpPr txBox="1"/>
      </xdr:nvSpPr>
      <xdr:spPr>
        <a:xfrm>
          <a:off x="8515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118381</xdr:rowOff>
    </xdr:from>
    <xdr:ext cx="469744" cy="259045"/>
    <xdr:sp macro="" textlink="">
      <xdr:nvSpPr>
        <xdr:cNvPr id="258" name="n_1mainValue【体育館・プール】&#10;一人当たり面積"/>
        <xdr:cNvSpPr txBox="1"/>
      </xdr:nvSpPr>
      <xdr:spPr>
        <a:xfrm>
          <a:off x="9391727" y="95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145051</xdr:rowOff>
    </xdr:from>
    <xdr:ext cx="469744" cy="259045"/>
    <xdr:sp macro="" textlink="">
      <xdr:nvSpPr>
        <xdr:cNvPr id="259" name="n_2mainValue【体育館・プール】&#10;一人当たり面積"/>
        <xdr:cNvSpPr txBox="1"/>
      </xdr:nvSpPr>
      <xdr:spPr>
        <a:xfrm>
          <a:off x="8515427" y="95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2557</xdr:rowOff>
    </xdr:from>
    <xdr:ext cx="469744" cy="259045"/>
    <xdr:sp macro="" textlink="">
      <xdr:nvSpPr>
        <xdr:cNvPr id="260" name="n_3mainValue【体育館・プール】&#10;一人当たり面積"/>
        <xdr:cNvSpPr txBox="1"/>
      </xdr:nvSpPr>
      <xdr:spPr>
        <a:xfrm>
          <a:off x="76264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25417</xdr:rowOff>
    </xdr:from>
    <xdr:ext cx="469744" cy="259045"/>
    <xdr:sp macro="" textlink="">
      <xdr:nvSpPr>
        <xdr:cNvPr id="261" name="n_4mainValue【体育館・プール】&#10;一人当たり面積"/>
        <xdr:cNvSpPr txBox="1"/>
      </xdr:nvSpPr>
      <xdr:spPr>
        <a:xfrm>
          <a:off x="6737427" y="96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02" name="直線コネクタ 301"/>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05" name="【市民会館】&#10;有形固定資産減価償却率最大値テキスト"/>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06" name="直線コネクタ 305"/>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7"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09" name="フローチャート: 判断 308"/>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10" name="フローチャート: 判断 309"/>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11" name="フローチャート: 判断 310"/>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12" name="フローチャート: 判断 311"/>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109220</xdr:rowOff>
    </xdr:from>
    <xdr:to>
      <xdr:col>24</xdr:col>
      <xdr:colOff>114300</xdr:colOff>
      <xdr:row>105</xdr:row>
      <xdr:rowOff>39370</xdr:rowOff>
    </xdr:to>
    <xdr:sp macro="" textlink="">
      <xdr:nvSpPr>
        <xdr:cNvPr id="318" name="楕円 317"/>
        <xdr:cNvSpPr/>
      </xdr:nvSpPr>
      <xdr:spPr>
        <a:xfrm>
          <a:off x="4584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87647</xdr:rowOff>
    </xdr:from>
    <xdr:ext cx="405111" cy="259045"/>
    <xdr:sp macro="" textlink="">
      <xdr:nvSpPr>
        <xdr:cNvPr id="319" name="【市民会館】&#10;有形固定資産減価償却率該当値テキスト"/>
        <xdr:cNvSpPr txBox="1"/>
      </xdr:nvSpPr>
      <xdr:spPr>
        <a:xfrm>
          <a:off x="46736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20" name="楕円 319"/>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160020</xdr:rowOff>
    </xdr:to>
    <xdr:cxnSp macro="">
      <xdr:nvCxnSpPr>
        <xdr:cNvPr id="321" name="直線コネクタ 320"/>
        <xdr:cNvCxnSpPr/>
      </xdr:nvCxnSpPr>
      <xdr:spPr>
        <a:xfrm>
          <a:off x="3797300" y="178955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322" name="楕円 321"/>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64770</xdr:rowOff>
    </xdr:to>
    <xdr:cxnSp macro="">
      <xdr:nvCxnSpPr>
        <xdr:cNvPr id="323" name="直線コネクタ 322"/>
        <xdr:cNvCxnSpPr/>
      </xdr:nvCxnSpPr>
      <xdr:spPr>
        <a:xfrm>
          <a:off x="2908300" y="17815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17780</xdr:rowOff>
    </xdr:from>
    <xdr:to>
      <xdr:col>10</xdr:col>
      <xdr:colOff>165100</xdr:colOff>
      <xdr:row>103</xdr:row>
      <xdr:rowOff>119380</xdr:rowOff>
    </xdr:to>
    <xdr:sp macro="" textlink="">
      <xdr:nvSpPr>
        <xdr:cNvPr id="324" name="楕円 323"/>
        <xdr:cNvSpPr/>
      </xdr:nvSpPr>
      <xdr:spPr>
        <a:xfrm>
          <a:off x="1968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68580</xdr:rowOff>
    </xdr:from>
    <xdr:to>
      <xdr:col>15</xdr:col>
      <xdr:colOff>50800</xdr:colOff>
      <xdr:row>103</xdr:row>
      <xdr:rowOff>156211</xdr:rowOff>
    </xdr:to>
    <xdr:cxnSp macro="">
      <xdr:nvCxnSpPr>
        <xdr:cNvPr id="325" name="直線コネクタ 324"/>
        <xdr:cNvCxnSpPr/>
      </xdr:nvCxnSpPr>
      <xdr:spPr>
        <a:xfrm>
          <a:off x="2019300" y="17727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326" name="楕円 325"/>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68580</xdr:rowOff>
    </xdr:to>
    <xdr:cxnSp macro="">
      <xdr:nvCxnSpPr>
        <xdr:cNvPr id="327" name="直線コネクタ 326"/>
        <xdr:cNvCxnSpPr/>
      </xdr:nvCxnSpPr>
      <xdr:spPr>
        <a:xfrm>
          <a:off x="1130300" y="17640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95902</xdr:rowOff>
    </xdr:from>
    <xdr:ext cx="405111" cy="259045"/>
    <xdr:sp macro="" textlink="">
      <xdr:nvSpPr>
        <xdr:cNvPr id="328" name="n_1aveValue【市民会館】&#10;有形固定資産減価償却率"/>
        <xdr:cNvSpPr txBox="1"/>
      </xdr:nvSpPr>
      <xdr:spPr>
        <a:xfrm>
          <a:off x="3582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329" name="n_2aveValue【市民会館】&#10;有形固定資産減価償却率"/>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330" name="n_3aveValue【市民会館】&#10;有形固定資産減価償却率"/>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331" name="n_4aveValue【市民会館】&#10;有形固定資産減価償却率"/>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332" name="n_1mainValue【市民会館】&#10;有形固定資産減価償却率"/>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333" name="n_2mainValue【市民会館】&#10;有形固定資産減価償却率"/>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135907</xdr:rowOff>
    </xdr:from>
    <xdr:ext cx="405111" cy="259045"/>
    <xdr:sp macro="" textlink="">
      <xdr:nvSpPr>
        <xdr:cNvPr id="334" name="n_3mainValue【市民会館】&#10;有形固定資産減価償却率"/>
        <xdr:cNvSpPr txBox="1"/>
      </xdr:nvSpPr>
      <xdr:spPr>
        <a:xfrm>
          <a:off x="1816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macro="" textlink="">
      <xdr:nvSpPr>
        <xdr:cNvPr id="335" name="n_4mainValue【市民会館】&#10;有形固定資産減価償却率"/>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59" name="直線コネクタ 358"/>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0" name="【市民会館】&#10;一人当たり面積最小値テキスト"/>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1" name="直線コネクタ 360"/>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362" name="【市民会館】&#10;一人当たり面積最大値テキスト"/>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363" name="直線コネクタ 362"/>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364" name="【市民会館】&#10;一人当たり面積平均値テキスト"/>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365" name="フローチャート: 判断 364"/>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366" name="フローチャート: 判断 365"/>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68" name="フローチャート: 判断 367"/>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369" name="フローチャート: 判断 368"/>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88264</xdr:rowOff>
    </xdr:from>
    <xdr:to>
      <xdr:col>55</xdr:col>
      <xdr:colOff>50800</xdr:colOff>
      <xdr:row>107</xdr:row>
      <xdr:rowOff>18414</xdr:rowOff>
    </xdr:to>
    <xdr:sp macro="" textlink="">
      <xdr:nvSpPr>
        <xdr:cNvPr id="375" name="楕円 374"/>
        <xdr:cNvSpPr/>
      </xdr:nvSpPr>
      <xdr:spPr>
        <a:xfrm>
          <a:off x="10426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66691</xdr:rowOff>
    </xdr:from>
    <xdr:ext cx="469744" cy="259045"/>
    <xdr:sp macro="" textlink="">
      <xdr:nvSpPr>
        <xdr:cNvPr id="376" name="【市民会館】&#10;一人当たり面積該当値テキスト"/>
        <xdr:cNvSpPr txBox="1"/>
      </xdr:nvSpPr>
      <xdr:spPr>
        <a:xfrm>
          <a:off x="10515600"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97789</xdr:rowOff>
    </xdr:from>
    <xdr:to>
      <xdr:col>50</xdr:col>
      <xdr:colOff>165100</xdr:colOff>
      <xdr:row>107</xdr:row>
      <xdr:rowOff>27939</xdr:rowOff>
    </xdr:to>
    <xdr:sp macro="" textlink="">
      <xdr:nvSpPr>
        <xdr:cNvPr id="377" name="楕円 376"/>
        <xdr:cNvSpPr/>
      </xdr:nvSpPr>
      <xdr:spPr>
        <a:xfrm>
          <a:off x="958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139064</xdr:rowOff>
    </xdr:from>
    <xdr:to>
      <xdr:col>55</xdr:col>
      <xdr:colOff>0</xdr:colOff>
      <xdr:row>106</xdr:row>
      <xdr:rowOff>148589</xdr:rowOff>
    </xdr:to>
    <xdr:cxnSp macro="">
      <xdr:nvCxnSpPr>
        <xdr:cNvPr id="378" name="直線コネクタ 377"/>
        <xdr:cNvCxnSpPr/>
      </xdr:nvCxnSpPr>
      <xdr:spPr>
        <a:xfrm flipV="1">
          <a:off x="9639300" y="183127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379" name="楕円 378"/>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148589</xdr:rowOff>
    </xdr:from>
    <xdr:to>
      <xdr:col>50</xdr:col>
      <xdr:colOff>114300</xdr:colOff>
      <xdr:row>106</xdr:row>
      <xdr:rowOff>156211</xdr:rowOff>
    </xdr:to>
    <xdr:cxnSp macro="">
      <xdr:nvCxnSpPr>
        <xdr:cNvPr id="380" name="直線コネクタ 379"/>
        <xdr:cNvCxnSpPr/>
      </xdr:nvCxnSpPr>
      <xdr:spPr>
        <a:xfrm flipV="1">
          <a:off x="8750300" y="18322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114936</xdr:rowOff>
    </xdr:from>
    <xdr:to>
      <xdr:col>41</xdr:col>
      <xdr:colOff>101600</xdr:colOff>
      <xdr:row>107</xdr:row>
      <xdr:rowOff>45086</xdr:rowOff>
    </xdr:to>
    <xdr:sp macro="" textlink="">
      <xdr:nvSpPr>
        <xdr:cNvPr id="381" name="楕円 380"/>
        <xdr:cNvSpPr/>
      </xdr:nvSpPr>
      <xdr:spPr>
        <a:xfrm>
          <a:off x="7810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165736</xdr:rowOff>
    </xdr:to>
    <xdr:cxnSp macro="">
      <xdr:nvCxnSpPr>
        <xdr:cNvPr id="382" name="直線コネクタ 381"/>
        <xdr:cNvCxnSpPr/>
      </xdr:nvCxnSpPr>
      <xdr:spPr>
        <a:xfrm flipV="1">
          <a:off x="7861300" y="183299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120650</xdr:rowOff>
    </xdr:from>
    <xdr:to>
      <xdr:col>36</xdr:col>
      <xdr:colOff>165100</xdr:colOff>
      <xdr:row>107</xdr:row>
      <xdr:rowOff>50800</xdr:rowOff>
    </xdr:to>
    <xdr:sp macro="" textlink="">
      <xdr:nvSpPr>
        <xdr:cNvPr id="383" name="楕円 382"/>
        <xdr:cNvSpPr/>
      </xdr:nvSpPr>
      <xdr:spPr>
        <a:xfrm>
          <a:off x="6921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165736</xdr:rowOff>
    </xdr:from>
    <xdr:to>
      <xdr:col>41</xdr:col>
      <xdr:colOff>50800</xdr:colOff>
      <xdr:row>107</xdr:row>
      <xdr:rowOff>0</xdr:rowOff>
    </xdr:to>
    <xdr:cxnSp macro="">
      <xdr:nvCxnSpPr>
        <xdr:cNvPr id="384" name="直線コネクタ 383"/>
        <xdr:cNvCxnSpPr/>
      </xdr:nvCxnSpPr>
      <xdr:spPr>
        <a:xfrm flipV="1">
          <a:off x="6972300" y="18339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385" name="n_1aveValue【市民会館】&#10;一人当たり面積"/>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86"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87"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388" name="n_4aveValue【市民会館】&#10;一人当たり面積"/>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19066</xdr:rowOff>
    </xdr:from>
    <xdr:ext cx="469744" cy="259045"/>
    <xdr:sp macro="" textlink="">
      <xdr:nvSpPr>
        <xdr:cNvPr id="389" name="n_1mainValue【市民会館】&#10;一人当たり面積"/>
        <xdr:cNvSpPr txBox="1"/>
      </xdr:nvSpPr>
      <xdr:spPr>
        <a:xfrm>
          <a:off x="9391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390" name="n_2mainValue【市民会館】&#10;一人当たり面積"/>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36213</xdr:rowOff>
    </xdr:from>
    <xdr:ext cx="469744" cy="259045"/>
    <xdr:sp macro="" textlink="">
      <xdr:nvSpPr>
        <xdr:cNvPr id="391" name="n_3mainValue【市民会館】&#10;一人当たり面積"/>
        <xdr:cNvSpPr txBox="1"/>
      </xdr:nvSpPr>
      <xdr:spPr>
        <a:xfrm>
          <a:off x="7626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41927</xdr:rowOff>
    </xdr:from>
    <xdr:ext cx="469744" cy="259045"/>
    <xdr:sp macro="" textlink="">
      <xdr:nvSpPr>
        <xdr:cNvPr id="392" name="n_4mainValue【市民会館】&#10;一人当たり面積"/>
        <xdr:cNvSpPr txBox="1"/>
      </xdr:nvSpPr>
      <xdr:spPr>
        <a:xfrm>
          <a:off x="6737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17" name="直線コネクタ 416"/>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20" name="【一般廃棄物処理施設】&#10;有形固定資産減価償却率最大値テキスト"/>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21" name="直線コネクタ 420"/>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422" name="【一般廃棄物処理施設】&#10;有形固定資産減価償却率平均値テキスト"/>
        <xdr:cNvSpPr txBox="1"/>
      </xdr:nvSpPr>
      <xdr:spPr>
        <a:xfrm>
          <a:off x="16357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3" name="フローチャート: 判断 422"/>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4" name="フローチャート: 判断 42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5" name="フローチャート: 判断 42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6" name="フローチャート: 判断 425"/>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7" name="フローチャート: 判断 426"/>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433" name="楕円 432"/>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434" name="【一般廃棄物処理施設】&#10;有形固定資産減価償却率該当値テキスト"/>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435" name="楕円 434"/>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20955</xdr:rowOff>
    </xdr:to>
    <xdr:cxnSp macro="">
      <xdr:nvCxnSpPr>
        <xdr:cNvPr id="436" name="直線コネクタ 435"/>
        <xdr:cNvCxnSpPr/>
      </xdr:nvCxnSpPr>
      <xdr:spPr>
        <a:xfrm>
          <a:off x="15481300" y="66732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437" name="楕円 436"/>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158115</xdr:rowOff>
    </xdr:to>
    <xdr:cxnSp macro="">
      <xdr:nvCxnSpPr>
        <xdr:cNvPr id="438" name="直線コネクタ 437"/>
        <xdr:cNvCxnSpPr/>
      </xdr:nvCxnSpPr>
      <xdr:spPr>
        <a:xfrm>
          <a:off x="14592300" y="6638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39" name="楕円 438"/>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123825</xdr:rowOff>
    </xdr:to>
    <xdr:cxnSp macro="">
      <xdr:nvCxnSpPr>
        <xdr:cNvPr id="440" name="直線コネクタ 439"/>
        <xdr:cNvCxnSpPr/>
      </xdr:nvCxnSpPr>
      <xdr:spPr>
        <a:xfrm>
          <a:off x="13703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441" name="楕円 440"/>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87630</xdr:rowOff>
    </xdr:to>
    <xdr:cxnSp macro="">
      <xdr:nvCxnSpPr>
        <xdr:cNvPr id="442" name="直線コネクタ 441"/>
        <xdr:cNvCxnSpPr/>
      </xdr:nvCxnSpPr>
      <xdr:spPr>
        <a:xfrm>
          <a:off x="12814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43"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44"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5" name="n_3aveValue【一般廃棄物処理施設】&#10;有形固定資産減価償却率"/>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6" name="n_4aveValue【一般廃棄物処理施設】&#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447" name="n_1mainValue【一般廃棄物処理施設】&#10;有形固定資産減価償却率"/>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48" name="n_2mainValue【一般廃棄物処理施設】&#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9" name="n_3mainValue【一般廃棄物処理施設】&#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50" name="n_4mainValue【一般廃棄物処理施設】&#10;有形固定資産減価償却率"/>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74" name="直線コネクタ 473"/>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75" name="【一般廃棄物処理施設】&#10;一人当たり有形固定資産（償却資産）額最小値テキスト"/>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76" name="直線コネクタ 475"/>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77" name="【一般廃棄物処理施設】&#10;一人当たり有形固定資産（償却資産）額最大値テキスト"/>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78" name="直線コネクタ 477"/>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479" name="【一般廃棄物処理施設】&#10;一人当たり有形固定資産（償却資産）額平均値テキスト"/>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80" name="フローチャート: 判断 479"/>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81" name="フローチャート: 判断 480"/>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482" name="フローチャート: 判断 481"/>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483" name="フローチャート: 判断 482"/>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484" name="フローチャート: 判断 483"/>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31945</xdr:rowOff>
    </xdr:from>
    <xdr:to>
      <xdr:col>116</xdr:col>
      <xdr:colOff>114300</xdr:colOff>
      <xdr:row>38</xdr:row>
      <xdr:rowOff>133545</xdr:rowOff>
    </xdr:to>
    <xdr:sp macro="" textlink="">
      <xdr:nvSpPr>
        <xdr:cNvPr id="490" name="楕円 489"/>
        <xdr:cNvSpPr/>
      </xdr:nvSpPr>
      <xdr:spPr>
        <a:xfrm>
          <a:off x="22110700" y="65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54823</xdr:rowOff>
    </xdr:from>
    <xdr:ext cx="599010" cy="259045"/>
    <xdr:sp macro="" textlink="">
      <xdr:nvSpPr>
        <xdr:cNvPr id="491" name="【一般廃棄物処理施設】&#10;一人当たり有形固定資産（償却資産）額該当値テキスト"/>
        <xdr:cNvSpPr txBox="1"/>
      </xdr:nvSpPr>
      <xdr:spPr>
        <a:xfrm>
          <a:off x="22199600" y="639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37253</xdr:rowOff>
    </xdr:from>
    <xdr:to>
      <xdr:col>112</xdr:col>
      <xdr:colOff>38100</xdr:colOff>
      <xdr:row>37</xdr:row>
      <xdr:rowOff>138853</xdr:rowOff>
    </xdr:to>
    <xdr:sp macro="" textlink="">
      <xdr:nvSpPr>
        <xdr:cNvPr id="492" name="楕円 491"/>
        <xdr:cNvSpPr/>
      </xdr:nvSpPr>
      <xdr:spPr>
        <a:xfrm>
          <a:off x="21272500" y="63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88053</xdr:rowOff>
    </xdr:from>
    <xdr:to>
      <xdr:col>116</xdr:col>
      <xdr:colOff>63500</xdr:colOff>
      <xdr:row>38</xdr:row>
      <xdr:rowOff>82745</xdr:rowOff>
    </xdr:to>
    <xdr:cxnSp macro="">
      <xdr:nvCxnSpPr>
        <xdr:cNvPr id="493" name="直線コネクタ 492"/>
        <xdr:cNvCxnSpPr/>
      </xdr:nvCxnSpPr>
      <xdr:spPr>
        <a:xfrm>
          <a:off x="21323300" y="6431703"/>
          <a:ext cx="838200" cy="1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19864</xdr:rowOff>
    </xdr:from>
    <xdr:to>
      <xdr:col>107</xdr:col>
      <xdr:colOff>101600</xdr:colOff>
      <xdr:row>38</xdr:row>
      <xdr:rowOff>121464</xdr:rowOff>
    </xdr:to>
    <xdr:sp macro="" textlink="">
      <xdr:nvSpPr>
        <xdr:cNvPr id="494" name="楕円 493"/>
        <xdr:cNvSpPr/>
      </xdr:nvSpPr>
      <xdr:spPr>
        <a:xfrm>
          <a:off x="20383500" y="65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88053</xdr:rowOff>
    </xdr:from>
    <xdr:to>
      <xdr:col>111</xdr:col>
      <xdr:colOff>177800</xdr:colOff>
      <xdr:row>38</xdr:row>
      <xdr:rowOff>70664</xdr:rowOff>
    </xdr:to>
    <xdr:cxnSp macro="">
      <xdr:nvCxnSpPr>
        <xdr:cNvPr id="495" name="直線コネクタ 494"/>
        <xdr:cNvCxnSpPr/>
      </xdr:nvCxnSpPr>
      <xdr:spPr>
        <a:xfrm flipV="1">
          <a:off x="20434300" y="6431703"/>
          <a:ext cx="889000" cy="15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31865</xdr:rowOff>
    </xdr:from>
    <xdr:to>
      <xdr:col>102</xdr:col>
      <xdr:colOff>165100</xdr:colOff>
      <xdr:row>38</xdr:row>
      <xdr:rowOff>133465</xdr:rowOff>
    </xdr:to>
    <xdr:sp macro="" textlink="">
      <xdr:nvSpPr>
        <xdr:cNvPr id="496" name="楕円 495"/>
        <xdr:cNvSpPr/>
      </xdr:nvSpPr>
      <xdr:spPr>
        <a:xfrm>
          <a:off x="19494500" y="6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70664</xdr:rowOff>
    </xdr:from>
    <xdr:to>
      <xdr:col>107</xdr:col>
      <xdr:colOff>50800</xdr:colOff>
      <xdr:row>38</xdr:row>
      <xdr:rowOff>82665</xdr:rowOff>
    </xdr:to>
    <xdr:cxnSp macro="">
      <xdr:nvCxnSpPr>
        <xdr:cNvPr id="497" name="直線コネクタ 496"/>
        <xdr:cNvCxnSpPr/>
      </xdr:nvCxnSpPr>
      <xdr:spPr>
        <a:xfrm flipV="1">
          <a:off x="19545300" y="658576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42580</xdr:rowOff>
    </xdr:from>
    <xdr:to>
      <xdr:col>98</xdr:col>
      <xdr:colOff>38100</xdr:colOff>
      <xdr:row>38</xdr:row>
      <xdr:rowOff>144180</xdr:rowOff>
    </xdr:to>
    <xdr:sp macro="" textlink="">
      <xdr:nvSpPr>
        <xdr:cNvPr id="498" name="楕円 497"/>
        <xdr:cNvSpPr/>
      </xdr:nvSpPr>
      <xdr:spPr>
        <a:xfrm>
          <a:off x="18605500" y="65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82665</xdr:rowOff>
    </xdr:from>
    <xdr:to>
      <xdr:col>102</xdr:col>
      <xdr:colOff>114300</xdr:colOff>
      <xdr:row>38</xdr:row>
      <xdr:rowOff>93380</xdr:rowOff>
    </xdr:to>
    <xdr:cxnSp macro="">
      <xdr:nvCxnSpPr>
        <xdr:cNvPr id="499" name="直線コネクタ 498"/>
        <xdr:cNvCxnSpPr/>
      </xdr:nvCxnSpPr>
      <xdr:spPr>
        <a:xfrm flipV="1">
          <a:off x="18656300" y="6597765"/>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500" name="n_1aveValue【一般廃棄物処理施設】&#10;一人当たり有形固定資産（償却資産）額"/>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501" name="n_2aveValue【一般廃棄物処理施設】&#10;一人当たり有形固定資産（償却資産）額"/>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502" name="n_3aveValue【一般廃棄物処理施設】&#10;一人当たり有形固定資産（償却資産）額"/>
        <xdr:cNvSpPr txBox="1"/>
      </xdr:nvSpPr>
      <xdr:spPr>
        <a:xfrm>
          <a:off x="19245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503" name="n_4aveValue【一般廃棄物処理施設】&#10;一人当たり有形固定資産（償却資産）額"/>
        <xdr:cNvSpPr txBox="1"/>
      </xdr:nvSpPr>
      <xdr:spPr>
        <a:xfrm>
          <a:off x="18356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155380</xdr:rowOff>
    </xdr:from>
    <xdr:ext cx="599010" cy="259045"/>
    <xdr:sp macro="" textlink="">
      <xdr:nvSpPr>
        <xdr:cNvPr id="504" name="n_1mainValue【一般廃棄物処理施設】&#10;一人当たり有形固定資産（償却資産）額"/>
        <xdr:cNvSpPr txBox="1"/>
      </xdr:nvSpPr>
      <xdr:spPr>
        <a:xfrm>
          <a:off x="21011095" y="615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137991</xdr:rowOff>
    </xdr:from>
    <xdr:ext cx="599010" cy="259045"/>
    <xdr:sp macro="" textlink="">
      <xdr:nvSpPr>
        <xdr:cNvPr id="505" name="n_2mainValue【一般廃棄物処理施設】&#10;一人当たり有形固定資産（償却資産）額"/>
        <xdr:cNvSpPr txBox="1"/>
      </xdr:nvSpPr>
      <xdr:spPr>
        <a:xfrm>
          <a:off x="20134795" y="63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149992</xdr:rowOff>
    </xdr:from>
    <xdr:ext cx="599010" cy="259045"/>
    <xdr:sp macro="" textlink="">
      <xdr:nvSpPr>
        <xdr:cNvPr id="506" name="n_3mainValue【一般廃棄物処理施設】&#10;一人当たり有形固定資産（償却資産）額"/>
        <xdr:cNvSpPr txBox="1"/>
      </xdr:nvSpPr>
      <xdr:spPr>
        <a:xfrm>
          <a:off x="19245795" y="63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160706</xdr:rowOff>
    </xdr:from>
    <xdr:ext cx="599010" cy="259045"/>
    <xdr:sp macro="" textlink="">
      <xdr:nvSpPr>
        <xdr:cNvPr id="507" name="n_4mainValue【一般廃棄物処理施設】&#10;一人当たり有形固定資産（償却資産）額"/>
        <xdr:cNvSpPr txBox="1"/>
      </xdr:nvSpPr>
      <xdr:spPr>
        <a:xfrm>
          <a:off x="18356795" y="633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32" name="直線コネクタ 531"/>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5"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6" name="直線コネクタ 535"/>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537" name="【保健センター・保健所】&#10;有形固定資産減価償却率平均値テキスト"/>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38" name="フローチャート: 判断 537"/>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39" name="フローチャート: 判断 538"/>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40" name="フローチャート: 判断 539"/>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41" name="フローチャート: 判断 540"/>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42" name="フローチャート: 判断 541"/>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122555</xdr:rowOff>
    </xdr:from>
    <xdr:to>
      <xdr:col>85</xdr:col>
      <xdr:colOff>177800</xdr:colOff>
      <xdr:row>62</xdr:row>
      <xdr:rowOff>52705</xdr:rowOff>
    </xdr:to>
    <xdr:sp macro="" textlink="">
      <xdr:nvSpPr>
        <xdr:cNvPr id="548" name="楕円 547"/>
        <xdr:cNvSpPr/>
      </xdr:nvSpPr>
      <xdr:spPr>
        <a:xfrm>
          <a:off x="16268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100982</xdr:rowOff>
    </xdr:from>
    <xdr:ext cx="405111" cy="259045"/>
    <xdr:sp macro="" textlink="">
      <xdr:nvSpPr>
        <xdr:cNvPr id="549" name="【保健センター・保健所】&#10;有形固定資産減価償却率該当値テキスト"/>
        <xdr:cNvSpPr txBox="1"/>
      </xdr:nvSpPr>
      <xdr:spPr>
        <a:xfrm>
          <a:off x="16357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84455</xdr:rowOff>
    </xdr:from>
    <xdr:to>
      <xdr:col>81</xdr:col>
      <xdr:colOff>101600</xdr:colOff>
      <xdr:row>62</xdr:row>
      <xdr:rowOff>14605</xdr:rowOff>
    </xdr:to>
    <xdr:sp macro="" textlink="">
      <xdr:nvSpPr>
        <xdr:cNvPr id="550" name="楕円 549"/>
        <xdr:cNvSpPr/>
      </xdr:nvSpPr>
      <xdr:spPr>
        <a:xfrm>
          <a:off x="15430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62</xdr:row>
      <xdr:rowOff>1905</xdr:rowOff>
    </xdr:to>
    <xdr:cxnSp macro="">
      <xdr:nvCxnSpPr>
        <xdr:cNvPr id="551" name="直線コネクタ 550"/>
        <xdr:cNvCxnSpPr/>
      </xdr:nvCxnSpPr>
      <xdr:spPr>
        <a:xfrm>
          <a:off x="15481300" y="10593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57785</xdr:rowOff>
    </xdr:from>
    <xdr:to>
      <xdr:col>76</xdr:col>
      <xdr:colOff>165100</xdr:colOff>
      <xdr:row>61</xdr:row>
      <xdr:rowOff>159385</xdr:rowOff>
    </xdr:to>
    <xdr:sp macro="" textlink="">
      <xdr:nvSpPr>
        <xdr:cNvPr id="552" name="楕円 551"/>
        <xdr:cNvSpPr/>
      </xdr:nvSpPr>
      <xdr:spPr>
        <a:xfrm>
          <a:off x="14541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61</xdr:row>
      <xdr:rowOff>135255</xdr:rowOff>
    </xdr:to>
    <xdr:cxnSp macro="">
      <xdr:nvCxnSpPr>
        <xdr:cNvPr id="553" name="直線コネクタ 552"/>
        <xdr:cNvCxnSpPr/>
      </xdr:nvCxnSpPr>
      <xdr:spPr>
        <a:xfrm>
          <a:off x="14592300" y="105670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19685</xdr:rowOff>
    </xdr:from>
    <xdr:to>
      <xdr:col>72</xdr:col>
      <xdr:colOff>38100</xdr:colOff>
      <xdr:row>61</xdr:row>
      <xdr:rowOff>121285</xdr:rowOff>
    </xdr:to>
    <xdr:sp macro="" textlink="">
      <xdr:nvSpPr>
        <xdr:cNvPr id="554" name="楕円 553"/>
        <xdr:cNvSpPr/>
      </xdr:nvSpPr>
      <xdr:spPr>
        <a:xfrm>
          <a:off x="13652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70485</xdr:rowOff>
    </xdr:from>
    <xdr:to>
      <xdr:col>76</xdr:col>
      <xdr:colOff>114300</xdr:colOff>
      <xdr:row>61</xdr:row>
      <xdr:rowOff>108585</xdr:rowOff>
    </xdr:to>
    <xdr:cxnSp macro="">
      <xdr:nvCxnSpPr>
        <xdr:cNvPr id="555" name="直線コネクタ 554"/>
        <xdr:cNvCxnSpPr/>
      </xdr:nvCxnSpPr>
      <xdr:spPr>
        <a:xfrm>
          <a:off x="13703300" y="10528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153035</xdr:rowOff>
    </xdr:from>
    <xdr:to>
      <xdr:col>67</xdr:col>
      <xdr:colOff>101600</xdr:colOff>
      <xdr:row>61</xdr:row>
      <xdr:rowOff>83185</xdr:rowOff>
    </xdr:to>
    <xdr:sp macro="" textlink="">
      <xdr:nvSpPr>
        <xdr:cNvPr id="556" name="楕円 555"/>
        <xdr:cNvSpPr/>
      </xdr:nvSpPr>
      <xdr:spPr>
        <a:xfrm>
          <a:off x="12763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32385</xdr:rowOff>
    </xdr:from>
    <xdr:to>
      <xdr:col>71</xdr:col>
      <xdr:colOff>177800</xdr:colOff>
      <xdr:row>61</xdr:row>
      <xdr:rowOff>70485</xdr:rowOff>
    </xdr:to>
    <xdr:cxnSp macro="">
      <xdr:nvCxnSpPr>
        <xdr:cNvPr id="557" name="直線コネクタ 556"/>
        <xdr:cNvCxnSpPr/>
      </xdr:nvCxnSpPr>
      <xdr:spPr>
        <a:xfrm>
          <a:off x="12814300" y="104908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558" name="n_1aveValue【保健センター・保健所】&#10;有形固定資産減価償却率"/>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9" name="n_2aveValue【保健センター・保健所】&#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60" name="n_3aveValue【保健センター・保健所】&#10;有形固定資産減価償却率"/>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561" name="n_4aveValue【保健センター・保健所】&#10;有形固定資産減価償却率"/>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5732</xdr:rowOff>
    </xdr:from>
    <xdr:ext cx="405111" cy="259045"/>
    <xdr:sp macro="" textlink="">
      <xdr:nvSpPr>
        <xdr:cNvPr id="562" name="n_1mainValue【保健センター・保健所】&#10;有形固定資産減価償却率"/>
        <xdr:cNvSpPr txBox="1"/>
      </xdr:nvSpPr>
      <xdr:spPr>
        <a:xfrm>
          <a:off x="15266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563" name="n_2main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112412</xdr:rowOff>
    </xdr:from>
    <xdr:ext cx="405111" cy="259045"/>
    <xdr:sp macro="" textlink="">
      <xdr:nvSpPr>
        <xdr:cNvPr id="564" name="n_3mainValue【保健センター・保健所】&#10;有形固定資産減価償却率"/>
        <xdr:cNvSpPr txBox="1"/>
      </xdr:nvSpPr>
      <xdr:spPr>
        <a:xfrm>
          <a:off x="13500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74312</xdr:rowOff>
    </xdr:from>
    <xdr:ext cx="405111" cy="259045"/>
    <xdr:sp macro="" textlink="">
      <xdr:nvSpPr>
        <xdr:cNvPr id="565" name="n_4mainValue【保健センター・保健所】&#10;有形固定資産減価償却率"/>
        <xdr:cNvSpPr txBox="1"/>
      </xdr:nvSpPr>
      <xdr:spPr>
        <a:xfrm>
          <a:off x="12611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91" name="直線コネクタ 590"/>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2" name="【保健センター・保健所】&#10;一人当たり面積最小値テキスト"/>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3" name="直線コネクタ 592"/>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94" name="【保健センター・保健所】&#10;一人当たり面積最大値テキスト"/>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95" name="直線コネクタ 594"/>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96"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7" name="フローチャート: 判断 596"/>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98" name="フローチャート: 判断 597"/>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99" name="フローチャート: 判断 598"/>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00" name="フローチャート: 判断 599"/>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1" name="フローチャート: 判断 600"/>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35741</xdr:rowOff>
    </xdr:from>
    <xdr:to>
      <xdr:col>116</xdr:col>
      <xdr:colOff>114300</xdr:colOff>
      <xdr:row>63</xdr:row>
      <xdr:rowOff>137341</xdr:rowOff>
    </xdr:to>
    <xdr:sp macro="" textlink="">
      <xdr:nvSpPr>
        <xdr:cNvPr id="607" name="楕円 606"/>
        <xdr:cNvSpPr/>
      </xdr:nvSpPr>
      <xdr:spPr>
        <a:xfrm>
          <a:off x="22110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14168</xdr:rowOff>
    </xdr:from>
    <xdr:ext cx="469744" cy="259045"/>
    <xdr:sp macro="" textlink="">
      <xdr:nvSpPr>
        <xdr:cNvPr id="608" name="【保健センター・保健所】&#10;一人当たり面積該当値テキスト"/>
        <xdr:cNvSpPr txBox="1"/>
      </xdr:nvSpPr>
      <xdr:spPr>
        <a:xfrm>
          <a:off x="22199600"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42273</xdr:rowOff>
    </xdr:from>
    <xdr:to>
      <xdr:col>112</xdr:col>
      <xdr:colOff>38100</xdr:colOff>
      <xdr:row>63</xdr:row>
      <xdr:rowOff>143873</xdr:rowOff>
    </xdr:to>
    <xdr:sp macro="" textlink="">
      <xdr:nvSpPr>
        <xdr:cNvPr id="609" name="楕円 608"/>
        <xdr:cNvSpPr/>
      </xdr:nvSpPr>
      <xdr:spPr>
        <a:xfrm>
          <a:off x="21272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86541</xdr:rowOff>
    </xdr:from>
    <xdr:to>
      <xdr:col>116</xdr:col>
      <xdr:colOff>63500</xdr:colOff>
      <xdr:row>63</xdr:row>
      <xdr:rowOff>93073</xdr:rowOff>
    </xdr:to>
    <xdr:cxnSp macro="">
      <xdr:nvCxnSpPr>
        <xdr:cNvPr id="610" name="直線コネクタ 609"/>
        <xdr:cNvCxnSpPr/>
      </xdr:nvCxnSpPr>
      <xdr:spPr>
        <a:xfrm flipV="1">
          <a:off x="21323300" y="108878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45538</xdr:rowOff>
    </xdr:from>
    <xdr:to>
      <xdr:col>107</xdr:col>
      <xdr:colOff>101600</xdr:colOff>
      <xdr:row>63</xdr:row>
      <xdr:rowOff>147138</xdr:rowOff>
    </xdr:to>
    <xdr:sp macro="" textlink="">
      <xdr:nvSpPr>
        <xdr:cNvPr id="611" name="楕円 610"/>
        <xdr:cNvSpPr/>
      </xdr:nvSpPr>
      <xdr:spPr>
        <a:xfrm>
          <a:off x="20383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93073</xdr:rowOff>
    </xdr:from>
    <xdr:to>
      <xdr:col>111</xdr:col>
      <xdr:colOff>177800</xdr:colOff>
      <xdr:row>63</xdr:row>
      <xdr:rowOff>96338</xdr:rowOff>
    </xdr:to>
    <xdr:cxnSp macro="">
      <xdr:nvCxnSpPr>
        <xdr:cNvPr id="612" name="直線コネクタ 611"/>
        <xdr:cNvCxnSpPr/>
      </xdr:nvCxnSpPr>
      <xdr:spPr>
        <a:xfrm flipV="1">
          <a:off x="20434300" y="1089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13" name="楕円 612"/>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96338</xdr:rowOff>
    </xdr:from>
    <xdr:to>
      <xdr:col>107</xdr:col>
      <xdr:colOff>50800</xdr:colOff>
      <xdr:row>63</xdr:row>
      <xdr:rowOff>102870</xdr:rowOff>
    </xdr:to>
    <xdr:cxnSp macro="">
      <xdr:nvCxnSpPr>
        <xdr:cNvPr id="614" name="直線コネクタ 613"/>
        <xdr:cNvCxnSpPr/>
      </xdr:nvCxnSpPr>
      <xdr:spPr>
        <a:xfrm flipV="1">
          <a:off x="19545300" y="1089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615" name="楕円 614"/>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106135</xdr:rowOff>
    </xdr:to>
    <xdr:cxnSp macro="">
      <xdr:nvCxnSpPr>
        <xdr:cNvPr id="616" name="直線コネクタ 615"/>
        <xdr:cNvCxnSpPr/>
      </xdr:nvCxnSpPr>
      <xdr:spPr>
        <a:xfrm flipV="1">
          <a:off x="18656300" y="109042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617" name="n_1aveValue【保健センター・保健所】&#10;一人当たり面積"/>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618" name="n_2aveValue【保健センター・保健所】&#10;一人当たり面積"/>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619" name="n_3aveValue【保健センター・保健所】&#10;一人当たり面積"/>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620" name="n_4aveValue【保健センター・保健所】&#10;一人当たり面積"/>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135000</xdr:rowOff>
    </xdr:from>
    <xdr:ext cx="469744" cy="259045"/>
    <xdr:sp macro="" textlink="">
      <xdr:nvSpPr>
        <xdr:cNvPr id="621" name="n_1main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138265</xdr:rowOff>
    </xdr:from>
    <xdr:ext cx="469744" cy="259045"/>
    <xdr:sp macro="" textlink="">
      <xdr:nvSpPr>
        <xdr:cNvPr id="622" name="n_2mainValue【保健センター・保健所】&#10;一人当たり面積"/>
        <xdr:cNvSpPr txBox="1"/>
      </xdr:nvSpPr>
      <xdr:spPr>
        <a:xfrm>
          <a:off x="20199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23"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624" name="n_4mainValue【保健センター・保健所】&#10;一人当たり面積"/>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0" name="直線コネクタ 649"/>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1" name="【消防施設】&#10;有形固定資産減価償却率最小値テキスト"/>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2" name="直線コネクタ 651"/>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消防施設】&#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5" name="【消防施設】&#10;有形固定資産減価償却率平均値テキスト"/>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6" name="フローチャート: 判断 655"/>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57" name="フローチャート: 判断 656"/>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58" name="フローチャート: 判断 657"/>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9" name="フローチャート: 判断 658"/>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60" name="フローチャート: 判断 659"/>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66" name="楕円 665"/>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67" name="【消防施設】&#10;有形固定資産減価償却率該当値テキスト"/>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668" name="楕円 667"/>
        <xdr:cNvSpPr/>
      </xdr:nvSpPr>
      <xdr:spPr>
        <a:xfrm>
          <a:off x="15430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3811</xdr:rowOff>
    </xdr:to>
    <xdr:cxnSp macro="">
      <xdr:nvCxnSpPr>
        <xdr:cNvPr id="669" name="直線コネクタ 668"/>
        <xdr:cNvCxnSpPr/>
      </xdr:nvCxnSpPr>
      <xdr:spPr>
        <a:xfrm>
          <a:off x="15481300" y="138586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57513</xdr:rowOff>
    </xdr:from>
    <xdr:to>
      <xdr:col>76</xdr:col>
      <xdr:colOff>165100</xdr:colOff>
      <xdr:row>80</xdr:row>
      <xdr:rowOff>159113</xdr:rowOff>
    </xdr:to>
    <xdr:sp macro="" textlink="">
      <xdr:nvSpPr>
        <xdr:cNvPr id="670" name="楕円 669"/>
        <xdr:cNvSpPr/>
      </xdr:nvSpPr>
      <xdr:spPr>
        <a:xfrm>
          <a:off x="14541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80</xdr:row>
      <xdr:rowOff>142602</xdr:rowOff>
    </xdr:to>
    <xdr:cxnSp macro="">
      <xdr:nvCxnSpPr>
        <xdr:cNvPr id="671" name="直線コネクタ 670"/>
        <xdr:cNvCxnSpPr/>
      </xdr:nvCxnSpPr>
      <xdr:spPr>
        <a:xfrm>
          <a:off x="14592300" y="138243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xdr:rowOff>
    </xdr:from>
    <xdr:to>
      <xdr:col>72</xdr:col>
      <xdr:colOff>38100</xdr:colOff>
      <xdr:row>80</xdr:row>
      <xdr:rowOff>110127</xdr:rowOff>
    </xdr:to>
    <xdr:sp macro="" textlink="">
      <xdr:nvSpPr>
        <xdr:cNvPr id="672" name="楕円 671"/>
        <xdr:cNvSpPr/>
      </xdr:nvSpPr>
      <xdr:spPr>
        <a:xfrm>
          <a:off x="13652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59327</xdr:rowOff>
    </xdr:from>
    <xdr:to>
      <xdr:col>76</xdr:col>
      <xdr:colOff>114300</xdr:colOff>
      <xdr:row>80</xdr:row>
      <xdr:rowOff>108313</xdr:rowOff>
    </xdr:to>
    <xdr:cxnSp macro="">
      <xdr:nvCxnSpPr>
        <xdr:cNvPr id="673" name="直線コネクタ 672"/>
        <xdr:cNvCxnSpPr/>
      </xdr:nvCxnSpPr>
      <xdr:spPr>
        <a:xfrm>
          <a:off x="13703300" y="137753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126093</xdr:rowOff>
    </xdr:from>
    <xdr:to>
      <xdr:col>67</xdr:col>
      <xdr:colOff>101600</xdr:colOff>
      <xdr:row>80</xdr:row>
      <xdr:rowOff>56243</xdr:rowOff>
    </xdr:to>
    <xdr:sp macro="" textlink="">
      <xdr:nvSpPr>
        <xdr:cNvPr id="674" name="楕円 673"/>
        <xdr:cNvSpPr/>
      </xdr:nvSpPr>
      <xdr:spPr>
        <a:xfrm>
          <a:off x="12763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5443</xdr:rowOff>
    </xdr:from>
    <xdr:to>
      <xdr:col>71</xdr:col>
      <xdr:colOff>177800</xdr:colOff>
      <xdr:row>80</xdr:row>
      <xdr:rowOff>59327</xdr:rowOff>
    </xdr:to>
    <xdr:cxnSp macro="">
      <xdr:nvCxnSpPr>
        <xdr:cNvPr id="675" name="直線コネクタ 674"/>
        <xdr:cNvCxnSpPr/>
      </xdr:nvCxnSpPr>
      <xdr:spPr>
        <a:xfrm>
          <a:off x="12814300" y="137214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6"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77" name="n_2aveValue【消防施設】&#10;有形固定資産減価償却率"/>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8" name="n_3aveValue【消防施設】&#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679" name="n_4aveValue【消防施設】&#10;有形固定資産減価償却率"/>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680" name="n_1mainValue【消防施設】&#10;有形固定資産減価償却率"/>
        <xdr:cNvSpPr txBox="1"/>
      </xdr:nvSpPr>
      <xdr:spPr>
        <a:xfrm>
          <a:off x="15266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4190</xdr:rowOff>
    </xdr:from>
    <xdr:ext cx="405111" cy="259045"/>
    <xdr:sp macro="" textlink="">
      <xdr:nvSpPr>
        <xdr:cNvPr id="681" name="n_2mainValue【消防施設】&#10;有形固定資産減価償却率"/>
        <xdr:cNvSpPr txBox="1"/>
      </xdr:nvSpPr>
      <xdr:spPr>
        <a:xfrm>
          <a:off x="14389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126654</xdr:rowOff>
    </xdr:from>
    <xdr:ext cx="405111" cy="259045"/>
    <xdr:sp macro="" textlink="">
      <xdr:nvSpPr>
        <xdr:cNvPr id="682" name="n_3mainValue【消防施設】&#10;有形固定資産減価償却率"/>
        <xdr:cNvSpPr txBox="1"/>
      </xdr:nvSpPr>
      <xdr:spPr>
        <a:xfrm>
          <a:off x="13500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72770</xdr:rowOff>
    </xdr:from>
    <xdr:ext cx="405111" cy="259045"/>
    <xdr:sp macro="" textlink="">
      <xdr:nvSpPr>
        <xdr:cNvPr id="683" name="n_4mainValue【消防施設】&#10;有形固定資産減価償却率"/>
        <xdr:cNvSpPr txBox="1"/>
      </xdr:nvSpPr>
      <xdr:spPr>
        <a:xfrm>
          <a:off x="12611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09" name="直線コネクタ 708"/>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0"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1" name="直線コネクタ 710"/>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2" name="【消防施設】&#10;一人当たり面積最大値テキスト"/>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3" name="直線コネクタ 712"/>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4" name="【消防施設】&#10;一人当たり面積平均値テキスト"/>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5" name="フローチャート: 判断 714"/>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6" name="フローチャート: 判断 715"/>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17" name="フローチャート: 判断 716"/>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18" name="フローチャート: 判断 717"/>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9" name="フローチャート: 判断 718"/>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32040</xdr:rowOff>
    </xdr:from>
    <xdr:to>
      <xdr:col>116</xdr:col>
      <xdr:colOff>114300</xdr:colOff>
      <xdr:row>86</xdr:row>
      <xdr:rowOff>133640</xdr:rowOff>
    </xdr:to>
    <xdr:sp macro="" textlink="">
      <xdr:nvSpPr>
        <xdr:cNvPr id="725" name="楕円 724"/>
        <xdr:cNvSpPr/>
      </xdr:nvSpPr>
      <xdr:spPr>
        <a:xfrm>
          <a:off x="22110700" y="14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343</xdr:rowOff>
    </xdr:from>
    <xdr:ext cx="469744" cy="259045"/>
    <xdr:sp macro="" textlink="">
      <xdr:nvSpPr>
        <xdr:cNvPr id="726" name="【消防施設】&#10;一人当たり面積該当値テキスト"/>
        <xdr:cNvSpPr txBox="1"/>
      </xdr:nvSpPr>
      <xdr:spPr>
        <a:xfrm>
          <a:off x="22199600" y="1474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34327</xdr:rowOff>
    </xdr:from>
    <xdr:to>
      <xdr:col>112</xdr:col>
      <xdr:colOff>38100</xdr:colOff>
      <xdr:row>86</xdr:row>
      <xdr:rowOff>135927</xdr:rowOff>
    </xdr:to>
    <xdr:sp macro="" textlink="">
      <xdr:nvSpPr>
        <xdr:cNvPr id="727" name="楕円 726"/>
        <xdr:cNvSpPr/>
      </xdr:nvSpPr>
      <xdr:spPr>
        <a:xfrm>
          <a:off x="21272500" y="147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82840</xdr:rowOff>
    </xdr:from>
    <xdr:to>
      <xdr:col>116</xdr:col>
      <xdr:colOff>63500</xdr:colOff>
      <xdr:row>86</xdr:row>
      <xdr:rowOff>85127</xdr:rowOff>
    </xdr:to>
    <xdr:cxnSp macro="">
      <xdr:nvCxnSpPr>
        <xdr:cNvPr id="728" name="直線コネクタ 727"/>
        <xdr:cNvCxnSpPr/>
      </xdr:nvCxnSpPr>
      <xdr:spPr>
        <a:xfrm flipV="1">
          <a:off x="21323300" y="1482754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29" name="楕円 728"/>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85127</xdr:rowOff>
    </xdr:from>
    <xdr:to>
      <xdr:col>111</xdr:col>
      <xdr:colOff>177800</xdr:colOff>
      <xdr:row>86</xdr:row>
      <xdr:rowOff>87086</xdr:rowOff>
    </xdr:to>
    <xdr:cxnSp macro="">
      <xdr:nvCxnSpPr>
        <xdr:cNvPr id="730" name="直線コネクタ 729"/>
        <xdr:cNvCxnSpPr/>
      </xdr:nvCxnSpPr>
      <xdr:spPr>
        <a:xfrm flipV="1">
          <a:off x="20434300" y="1482982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38246</xdr:rowOff>
    </xdr:from>
    <xdr:to>
      <xdr:col>102</xdr:col>
      <xdr:colOff>165100</xdr:colOff>
      <xdr:row>86</xdr:row>
      <xdr:rowOff>139846</xdr:rowOff>
    </xdr:to>
    <xdr:sp macro="" textlink="">
      <xdr:nvSpPr>
        <xdr:cNvPr id="731" name="楕円 730"/>
        <xdr:cNvSpPr/>
      </xdr:nvSpPr>
      <xdr:spPr>
        <a:xfrm>
          <a:off x="19494500" y="147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89046</xdr:rowOff>
    </xdr:to>
    <xdr:cxnSp macro="">
      <xdr:nvCxnSpPr>
        <xdr:cNvPr id="732" name="直線コネクタ 731"/>
        <xdr:cNvCxnSpPr/>
      </xdr:nvCxnSpPr>
      <xdr:spPr>
        <a:xfrm flipV="1">
          <a:off x="19545300" y="1483178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39878</xdr:rowOff>
    </xdr:from>
    <xdr:to>
      <xdr:col>98</xdr:col>
      <xdr:colOff>38100</xdr:colOff>
      <xdr:row>86</xdr:row>
      <xdr:rowOff>141478</xdr:rowOff>
    </xdr:to>
    <xdr:sp macro="" textlink="">
      <xdr:nvSpPr>
        <xdr:cNvPr id="733" name="楕円 732"/>
        <xdr:cNvSpPr/>
      </xdr:nvSpPr>
      <xdr:spPr>
        <a:xfrm>
          <a:off x="18605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89046</xdr:rowOff>
    </xdr:from>
    <xdr:to>
      <xdr:col>102</xdr:col>
      <xdr:colOff>114300</xdr:colOff>
      <xdr:row>86</xdr:row>
      <xdr:rowOff>90678</xdr:rowOff>
    </xdr:to>
    <xdr:cxnSp macro="">
      <xdr:nvCxnSpPr>
        <xdr:cNvPr id="734" name="直線コネクタ 733"/>
        <xdr:cNvCxnSpPr/>
      </xdr:nvCxnSpPr>
      <xdr:spPr>
        <a:xfrm flipV="1">
          <a:off x="18656300" y="148337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5" name="n_1aveValue【消防施設】&#10;一人当たり面積"/>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132932</xdr:rowOff>
    </xdr:from>
    <xdr:ext cx="469744" cy="259045"/>
    <xdr:sp macro="" textlink="">
      <xdr:nvSpPr>
        <xdr:cNvPr id="736" name="n_2aveValue【消防施設】&#10;一人当たり面積"/>
        <xdr:cNvSpPr txBox="1"/>
      </xdr:nvSpPr>
      <xdr:spPr>
        <a:xfrm>
          <a:off x="201994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737" name="n_3aveValue【消防施設】&#10;一人当たり面積"/>
        <xdr:cNvSpPr txBox="1"/>
      </xdr:nvSpPr>
      <xdr:spPr>
        <a:xfrm>
          <a:off x="19310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38" name="n_4aveValue【消防施設】&#10;一人当たり面積"/>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127054</xdr:rowOff>
    </xdr:from>
    <xdr:ext cx="469744" cy="259045"/>
    <xdr:sp macro="" textlink="">
      <xdr:nvSpPr>
        <xdr:cNvPr id="739" name="n_1mainValue【消防施設】&#10;一人当たり面積"/>
        <xdr:cNvSpPr txBox="1"/>
      </xdr:nvSpPr>
      <xdr:spPr>
        <a:xfrm>
          <a:off x="21075727" y="148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154413</xdr:rowOff>
    </xdr:from>
    <xdr:ext cx="469744" cy="259045"/>
    <xdr:sp macro="" textlink="">
      <xdr:nvSpPr>
        <xdr:cNvPr id="740" name="n_2mainValue【消防施設】&#10;一人当たり面積"/>
        <xdr:cNvSpPr txBox="1"/>
      </xdr:nvSpPr>
      <xdr:spPr>
        <a:xfrm>
          <a:off x="20199427" y="1455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156373</xdr:rowOff>
    </xdr:from>
    <xdr:ext cx="469744" cy="259045"/>
    <xdr:sp macro="" textlink="">
      <xdr:nvSpPr>
        <xdr:cNvPr id="741" name="n_3mainValue【消防施設】&#10;一人当たり面積"/>
        <xdr:cNvSpPr txBox="1"/>
      </xdr:nvSpPr>
      <xdr:spPr>
        <a:xfrm>
          <a:off x="19310427" y="1455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158005</xdr:rowOff>
    </xdr:from>
    <xdr:ext cx="469744" cy="259045"/>
    <xdr:sp macro="" textlink="">
      <xdr:nvSpPr>
        <xdr:cNvPr id="742" name="n_4mainValue【消防施設】&#10;一人当たり面積"/>
        <xdr:cNvSpPr txBox="1"/>
      </xdr:nvSpPr>
      <xdr:spPr>
        <a:xfrm>
          <a:off x="18421427" y="1455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68" name="直線コネクタ 767"/>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1"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2" name="直線コネクタ 771"/>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3" name="【庁舎】&#10;有形固定資産減価償却率平均値テキスト"/>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4" name="フローチャート: 判断 773"/>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5" name="フローチャート: 判断 774"/>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6" name="フローチャート: 判断 775"/>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77" name="フローチャート: 判断 776"/>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78" name="フローチャート: 判断 777"/>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784" name="楕円 783"/>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785" name="【庁舎】&#10;有形固定資産減価償却率該当値テキスト"/>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786" name="楕円 785"/>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102326</xdr:rowOff>
    </xdr:to>
    <xdr:cxnSp macro="">
      <xdr:nvCxnSpPr>
        <xdr:cNvPr id="787" name="直線コネクタ 786"/>
        <xdr:cNvCxnSpPr/>
      </xdr:nvCxnSpPr>
      <xdr:spPr>
        <a:xfrm>
          <a:off x="15481300" y="182564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788" name="楕円 787"/>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82731</xdr:rowOff>
    </xdr:to>
    <xdr:cxnSp macro="">
      <xdr:nvCxnSpPr>
        <xdr:cNvPr id="789" name="直線コネクタ 788"/>
        <xdr:cNvCxnSpPr/>
      </xdr:nvCxnSpPr>
      <xdr:spPr>
        <a:xfrm>
          <a:off x="14592300" y="1822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790" name="楕円 789"/>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50074</xdr:rowOff>
    </xdr:to>
    <xdr:cxnSp macro="">
      <xdr:nvCxnSpPr>
        <xdr:cNvPr id="791" name="直線コネクタ 790"/>
        <xdr:cNvCxnSpPr/>
      </xdr:nvCxnSpPr>
      <xdr:spPr>
        <a:xfrm>
          <a:off x="13703300" y="181666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792" name="楕円 791"/>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105</xdr:row>
      <xdr:rowOff>164374</xdr:rowOff>
    </xdr:to>
    <xdr:cxnSp macro="">
      <xdr:nvCxnSpPr>
        <xdr:cNvPr id="793" name="直線コネクタ 792"/>
        <xdr:cNvCxnSpPr/>
      </xdr:nvCxnSpPr>
      <xdr:spPr>
        <a:xfrm>
          <a:off x="12814300" y="18166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4"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5"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6" name="n_3aveValue【庁舎】&#10;有形固定資産減価償却率"/>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97"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798"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799" name="n_2mainValue【庁舎】&#10;有形固定資産減価償却率"/>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800" name="n_3mainValue【庁舎】&#10;有形固定資産減価償却率"/>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801" name="n_4mainValue【庁舎】&#10;有形固定資産減価償却率"/>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27" name="直線コネクタ 826"/>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28" name="【庁舎】&#10;一人当たり面積最小値テキスト"/>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29" name="直線コネクタ 828"/>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庁舎】&#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832" name="【庁舎】&#10;一人当たり面積平均値テキスト"/>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3" name="フローチャート: 判断 832"/>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4" name="フローチャート: 判断 833"/>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5" name="フローチャート: 判断 834"/>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6" name="フローチャート: 判断 835"/>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7" name="フローチャート: 判断 836"/>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111942</xdr:rowOff>
    </xdr:from>
    <xdr:to>
      <xdr:col>116</xdr:col>
      <xdr:colOff>114300</xdr:colOff>
      <xdr:row>104</xdr:row>
      <xdr:rowOff>42092</xdr:rowOff>
    </xdr:to>
    <xdr:sp macro="" textlink="">
      <xdr:nvSpPr>
        <xdr:cNvPr id="843" name="楕円 842"/>
        <xdr:cNvSpPr/>
      </xdr:nvSpPr>
      <xdr:spPr>
        <a:xfrm>
          <a:off x="22110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134819</xdr:rowOff>
    </xdr:from>
    <xdr:ext cx="469744" cy="259045"/>
    <xdr:sp macro="" textlink="">
      <xdr:nvSpPr>
        <xdr:cNvPr id="844" name="【庁舎】&#10;一人当たり面積該当値テキスト"/>
        <xdr:cNvSpPr txBox="1"/>
      </xdr:nvSpPr>
      <xdr:spPr>
        <a:xfrm>
          <a:off x="22199600"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138068</xdr:rowOff>
    </xdr:from>
    <xdr:to>
      <xdr:col>112</xdr:col>
      <xdr:colOff>38100</xdr:colOff>
      <xdr:row>104</xdr:row>
      <xdr:rowOff>68218</xdr:rowOff>
    </xdr:to>
    <xdr:sp macro="" textlink="">
      <xdr:nvSpPr>
        <xdr:cNvPr id="845" name="楕円 844"/>
        <xdr:cNvSpPr/>
      </xdr:nvSpPr>
      <xdr:spPr>
        <a:xfrm>
          <a:off x="2127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104</xdr:row>
      <xdr:rowOff>17418</xdr:rowOff>
    </xdr:to>
    <xdr:cxnSp macro="">
      <xdr:nvCxnSpPr>
        <xdr:cNvPr id="846" name="直線コネクタ 845"/>
        <xdr:cNvCxnSpPr/>
      </xdr:nvCxnSpPr>
      <xdr:spPr>
        <a:xfrm flipV="1">
          <a:off x="21323300" y="1782209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156029</xdr:rowOff>
    </xdr:from>
    <xdr:to>
      <xdr:col>107</xdr:col>
      <xdr:colOff>101600</xdr:colOff>
      <xdr:row>104</xdr:row>
      <xdr:rowOff>86179</xdr:rowOff>
    </xdr:to>
    <xdr:sp macro="" textlink="">
      <xdr:nvSpPr>
        <xdr:cNvPr id="847" name="楕円 846"/>
        <xdr:cNvSpPr/>
      </xdr:nvSpPr>
      <xdr:spPr>
        <a:xfrm>
          <a:off x="20383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17418</xdr:rowOff>
    </xdr:from>
    <xdr:to>
      <xdr:col>111</xdr:col>
      <xdr:colOff>177800</xdr:colOff>
      <xdr:row>104</xdr:row>
      <xdr:rowOff>35379</xdr:rowOff>
    </xdr:to>
    <xdr:cxnSp macro="">
      <xdr:nvCxnSpPr>
        <xdr:cNvPr id="848" name="直線コネクタ 847"/>
        <xdr:cNvCxnSpPr/>
      </xdr:nvCxnSpPr>
      <xdr:spPr>
        <a:xfrm flipV="1">
          <a:off x="20434300" y="1784821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5806</xdr:rowOff>
    </xdr:from>
    <xdr:to>
      <xdr:col>102</xdr:col>
      <xdr:colOff>165100</xdr:colOff>
      <xdr:row>104</xdr:row>
      <xdr:rowOff>107406</xdr:rowOff>
    </xdr:to>
    <xdr:sp macro="" textlink="">
      <xdr:nvSpPr>
        <xdr:cNvPr id="849" name="楕円 848"/>
        <xdr:cNvSpPr/>
      </xdr:nvSpPr>
      <xdr:spPr>
        <a:xfrm>
          <a:off x="19494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35379</xdr:rowOff>
    </xdr:from>
    <xdr:to>
      <xdr:col>107</xdr:col>
      <xdr:colOff>50800</xdr:colOff>
      <xdr:row>104</xdr:row>
      <xdr:rowOff>56606</xdr:rowOff>
    </xdr:to>
    <xdr:cxnSp macro="">
      <xdr:nvCxnSpPr>
        <xdr:cNvPr id="850" name="直線コネクタ 849"/>
        <xdr:cNvCxnSpPr/>
      </xdr:nvCxnSpPr>
      <xdr:spPr>
        <a:xfrm flipV="1">
          <a:off x="19545300" y="178661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22134</xdr:rowOff>
    </xdr:from>
    <xdr:to>
      <xdr:col>98</xdr:col>
      <xdr:colOff>38100</xdr:colOff>
      <xdr:row>104</xdr:row>
      <xdr:rowOff>123734</xdr:rowOff>
    </xdr:to>
    <xdr:sp macro="" textlink="">
      <xdr:nvSpPr>
        <xdr:cNvPr id="851" name="楕円 850"/>
        <xdr:cNvSpPr/>
      </xdr:nvSpPr>
      <xdr:spPr>
        <a:xfrm>
          <a:off x="18605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56606</xdr:rowOff>
    </xdr:from>
    <xdr:to>
      <xdr:col>102</xdr:col>
      <xdr:colOff>114300</xdr:colOff>
      <xdr:row>104</xdr:row>
      <xdr:rowOff>72934</xdr:rowOff>
    </xdr:to>
    <xdr:cxnSp macro="">
      <xdr:nvCxnSpPr>
        <xdr:cNvPr id="852" name="直線コネクタ 851"/>
        <xdr:cNvCxnSpPr/>
      </xdr:nvCxnSpPr>
      <xdr:spPr>
        <a:xfrm flipV="1">
          <a:off x="18656300" y="178874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853" name="n_1aveValue【庁舎】&#10;一人当たり面積"/>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854" name="n_2aveValue【庁舎】&#10;一人当たり面積"/>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855" name="n_3aveValue【庁舎】&#10;一人当たり面積"/>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6" name="n_4aveValue【庁舎】&#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84745</xdr:rowOff>
    </xdr:from>
    <xdr:ext cx="469744" cy="259045"/>
    <xdr:sp macro="" textlink="">
      <xdr:nvSpPr>
        <xdr:cNvPr id="857" name="n_1mainValue【庁舎】&#10;一人当たり面積"/>
        <xdr:cNvSpPr txBox="1"/>
      </xdr:nvSpPr>
      <xdr:spPr>
        <a:xfrm>
          <a:off x="210757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102706</xdr:rowOff>
    </xdr:from>
    <xdr:ext cx="469744" cy="259045"/>
    <xdr:sp macro="" textlink="">
      <xdr:nvSpPr>
        <xdr:cNvPr id="858" name="n_2mainValue【庁舎】&#10;一人当たり面積"/>
        <xdr:cNvSpPr txBox="1"/>
      </xdr:nvSpPr>
      <xdr:spPr>
        <a:xfrm>
          <a:off x="20199427" y="175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123933</xdr:rowOff>
    </xdr:from>
    <xdr:ext cx="469744" cy="259045"/>
    <xdr:sp macro="" textlink="">
      <xdr:nvSpPr>
        <xdr:cNvPr id="859" name="n_3mainValue【庁舎】&#10;一人当たり面積"/>
        <xdr:cNvSpPr txBox="1"/>
      </xdr:nvSpPr>
      <xdr:spPr>
        <a:xfrm>
          <a:off x="19310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140261</xdr:rowOff>
    </xdr:from>
    <xdr:ext cx="469744" cy="259045"/>
    <xdr:sp macro="" textlink="">
      <xdr:nvSpPr>
        <xdr:cNvPr id="860" name="n_4mainValue【庁舎】&#10;一人当たり面積"/>
        <xdr:cNvSpPr txBox="1"/>
      </xdr:nvSpPr>
      <xdr:spPr>
        <a:xfrm>
          <a:off x="18421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有形固定資産減価償却率が類似団体を大きく下回っているのは、図書館、体育館、消防施設であり、いずれも比較的新しい施設が多いことが要因である。</a:t>
          </a:r>
          <a:endParaRPr lang="ja-JP" altLang="ja-JP" sz="1400">
            <a:effectLst/>
          </a:endParaRPr>
        </a:p>
        <a:p>
          <a:r>
            <a:rPr kumimoji="1" lang="ja-JP" altLang="ja-JP" sz="1100">
              <a:solidFill>
                <a:schemeClr val="dk1"/>
              </a:solidFill>
              <a:effectLst/>
              <a:latin typeface="+mn-lt"/>
              <a:ea typeface="+mn-ea"/>
              <a:cs typeface="+mn-cs"/>
            </a:rPr>
            <a:t>一方、大きく上回っているのは、保健センター、庁舎であり、修繕費をはじめとした経費の増加に留意しつつ、施設の長寿命化を視野に入れた公共施設のあり方の検討に努めていく。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体育館・プールの一人当たりの面積が類似団体の中で最も高く、また、比較的新しい施設が多いため、有形固定資産減価償却率も低く推移している。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人口減少とともに将来的に大きな負担とならないよう、適正な維持管理に努める必要がある。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0829&#29031;&#20250;&#12304;&#36001;&#25919;&#29366;&#27841;&#36039;&#26009;&#38598;&#12305;_163431_&#26397;&#26085;&#30010;_2022&#12288;2024.9.19&#32080;&#21512;/&#12304;&#36001;&#25919;&#29366;&#27841;&#36039;&#26009;&#38598;&#12305;_163431_&#26397;&#26085;&#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33.9</v>
          </cell>
          <cell r="BX51">
            <v>21.5</v>
          </cell>
        </row>
        <row r="53">
          <cell r="BP53">
            <v>48.1</v>
          </cell>
          <cell r="BX53">
            <v>49.7</v>
          </cell>
          <cell r="CF53">
            <v>51.1</v>
          </cell>
          <cell r="CN53">
            <v>53.1</v>
          </cell>
          <cell r="CV53">
            <v>54.6</v>
          </cell>
        </row>
        <row r="55">
          <cell r="AN55" t="str">
            <v>類似団体内平均値</v>
          </cell>
          <cell r="BP55">
            <v>20.9</v>
          </cell>
          <cell r="BX55">
            <v>21</v>
          </cell>
          <cell r="CF55">
            <v>23.5</v>
          </cell>
          <cell r="CN55">
            <v>8.5</v>
          </cell>
          <cell r="CV55">
            <v>0</v>
          </cell>
        </row>
        <row r="57">
          <cell r="BP57">
            <v>60.5</v>
          </cell>
          <cell r="BX57">
            <v>61.4</v>
          </cell>
          <cell r="CF57">
            <v>62</v>
          </cell>
          <cell r="CN57">
            <v>62</v>
          </cell>
          <cell r="CV57">
            <v>63.1</v>
          </cell>
        </row>
        <row r="72">
          <cell r="BP72" t="str">
            <v>H30</v>
          </cell>
          <cell r="BX72" t="str">
            <v>R01</v>
          </cell>
          <cell r="CF72" t="str">
            <v>R02</v>
          </cell>
          <cell r="CN72" t="str">
            <v>R03</v>
          </cell>
          <cell r="CV72" t="str">
            <v>R04</v>
          </cell>
        </row>
        <row r="73">
          <cell r="AN73" t="str">
            <v>当該団体値</v>
          </cell>
          <cell r="BP73">
            <v>33.9</v>
          </cell>
          <cell r="BX73">
            <v>21.5</v>
          </cell>
        </row>
        <row r="75">
          <cell r="BP75">
            <v>12.8</v>
          </cell>
          <cell r="BX75">
            <v>12.8</v>
          </cell>
          <cell r="CF75">
            <v>11.5</v>
          </cell>
          <cell r="CN75">
            <v>10.3</v>
          </cell>
          <cell r="CV75">
            <v>11.2</v>
          </cell>
        </row>
        <row r="77">
          <cell r="AN77" t="str">
            <v>類似団体内平均値</v>
          </cell>
          <cell r="BP77">
            <v>20.9</v>
          </cell>
          <cell r="BX77">
            <v>21</v>
          </cell>
          <cell r="CF77">
            <v>23.5</v>
          </cell>
          <cell r="CN77">
            <v>8.5</v>
          </cell>
          <cell r="CV77">
            <v>0</v>
          </cell>
        </row>
        <row r="79">
          <cell r="BP79">
            <v>9.1</v>
          </cell>
          <cell r="BX79">
            <v>9.1999999999999993</v>
          </cell>
          <cell r="CF79">
            <v>8.6</v>
          </cell>
          <cell r="CN79">
            <v>8.1999999999999993</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15" sqref="W15:AB1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3" t="s">
        <v>88</v>
      </c>
      <c r="X3" s="484"/>
      <c r="Y3" s="484"/>
      <c r="Z3" s="484"/>
      <c r="AA3" s="484"/>
      <c r="AB3" s="593"/>
      <c r="AC3" s="597" t="s">
        <v>89</v>
      </c>
      <c r="AD3" s="484"/>
      <c r="AE3" s="484"/>
      <c r="AF3" s="484"/>
      <c r="AG3" s="484"/>
      <c r="AH3" s="484"/>
      <c r="AI3" s="484"/>
      <c r="AJ3" s="484"/>
      <c r="AK3" s="484"/>
      <c r="AL3" s="559"/>
      <c r="AM3" s="483" t="s">
        <v>90</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91</v>
      </c>
      <c r="BO3" s="484"/>
      <c r="BP3" s="484"/>
      <c r="BQ3" s="484"/>
      <c r="BR3" s="484"/>
      <c r="BS3" s="484"/>
      <c r="BT3" s="484"/>
      <c r="BU3" s="559"/>
      <c r="BV3" s="483" t="s">
        <v>92</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93</v>
      </c>
      <c r="CU3" s="484"/>
      <c r="CV3" s="484"/>
      <c r="CW3" s="484"/>
      <c r="CX3" s="484"/>
      <c r="CY3" s="484"/>
      <c r="CZ3" s="484"/>
      <c r="DA3" s="559"/>
      <c r="DB3" s="483" t="s">
        <v>94</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95</v>
      </c>
      <c r="AZ4" s="412"/>
      <c r="BA4" s="412"/>
      <c r="BB4" s="412"/>
      <c r="BC4" s="412"/>
      <c r="BD4" s="412"/>
      <c r="BE4" s="412"/>
      <c r="BF4" s="412"/>
      <c r="BG4" s="412"/>
      <c r="BH4" s="412"/>
      <c r="BI4" s="412"/>
      <c r="BJ4" s="412"/>
      <c r="BK4" s="412"/>
      <c r="BL4" s="412"/>
      <c r="BM4" s="413"/>
      <c r="BN4" s="414">
        <v>9655198</v>
      </c>
      <c r="BO4" s="415"/>
      <c r="BP4" s="415"/>
      <c r="BQ4" s="415"/>
      <c r="BR4" s="415"/>
      <c r="BS4" s="415"/>
      <c r="BT4" s="415"/>
      <c r="BU4" s="416"/>
      <c r="BV4" s="414">
        <v>9421372</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4.5999999999999996</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97</v>
      </c>
      <c r="AN5" s="393"/>
      <c r="AO5" s="393"/>
      <c r="AP5" s="393"/>
      <c r="AQ5" s="393"/>
      <c r="AR5" s="393"/>
      <c r="AS5" s="393"/>
      <c r="AT5" s="394"/>
      <c r="AU5" s="469" t="s">
        <v>98</v>
      </c>
      <c r="AV5" s="470"/>
      <c r="AW5" s="470"/>
      <c r="AX5" s="470"/>
      <c r="AY5" s="399" t="s">
        <v>99</v>
      </c>
      <c r="AZ5" s="400"/>
      <c r="BA5" s="400"/>
      <c r="BB5" s="400"/>
      <c r="BC5" s="400"/>
      <c r="BD5" s="400"/>
      <c r="BE5" s="400"/>
      <c r="BF5" s="400"/>
      <c r="BG5" s="400"/>
      <c r="BH5" s="400"/>
      <c r="BI5" s="400"/>
      <c r="BJ5" s="400"/>
      <c r="BK5" s="400"/>
      <c r="BL5" s="400"/>
      <c r="BM5" s="401"/>
      <c r="BN5" s="419">
        <v>9361125</v>
      </c>
      <c r="BO5" s="420"/>
      <c r="BP5" s="420"/>
      <c r="BQ5" s="420"/>
      <c r="BR5" s="420"/>
      <c r="BS5" s="420"/>
      <c r="BT5" s="420"/>
      <c r="BU5" s="421"/>
      <c r="BV5" s="419">
        <v>9163155</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89.9</v>
      </c>
      <c r="CU5" s="390"/>
      <c r="CV5" s="390"/>
      <c r="CW5" s="390"/>
      <c r="CX5" s="390"/>
      <c r="CY5" s="390"/>
      <c r="CZ5" s="390"/>
      <c r="DA5" s="391"/>
      <c r="DB5" s="389">
        <v>83.2</v>
      </c>
      <c r="DC5" s="390"/>
      <c r="DD5" s="390"/>
      <c r="DE5" s="390"/>
      <c r="DF5" s="390"/>
      <c r="DG5" s="390"/>
      <c r="DH5" s="390"/>
      <c r="DI5" s="391"/>
    </row>
    <row r="6" spans="1:119" ht="18.75" customHeight="1" x14ac:dyDescent="0.15">
      <c r="A6" s="181"/>
      <c r="B6" s="565" t="s">
        <v>101</v>
      </c>
      <c r="C6" s="434"/>
      <c r="D6" s="434"/>
      <c r="E6" s="566"/>
      <c r="F6" s="566"/>
      <c r="G6" s="566"/>
      <c r="H6" s="566"/>
      <c r="I6" s="566"/>
      <c r="J6" s="566"/>
      <c r="K6" s="566"/>
      <c r="L6" s="566" t="s">
        <v>102</v>
      </c>
      <c r="M6" s="566"/>
      <c r="N6" s="566"/>
      <c r="O6" s="566"/>
      <c r="P6" s="566"/>
      <c r="Q6" s="566"/>
      <c r="R6" s="461"/>
      <c r="S6" s="461"/>
      <c r="T6" s="461"/>
      <c r="U6" s="461"/>
      <c r="V6" s="572"/>
      <c r="W6" s="500" t="s">
        <v>103</v>
      </c>
      <c r="X6" s="433"/>
      <c r="Y6" s="433"/>
      <c r="Z6" s="433"/>
      <c r="AA6" s="433"/>
      <c r="AB6" s="434"/>
      <c r="AC6" s="577" t="s">
        <v>104</v>
      </c>
      <c r="AD6" s="578"/>
      <c r="AE6" s="578"/>
      <c r="AF6" s="578"/>
      <c r="AG6" s="578"/>
      <c r="AH6" s="578"/>
      <c r="AI6" s="578"/>
      <c r="AJ6" s="578"/>
      <c r="AK6" s="578"/>
      <c r="AL6" s="579"/>
      <c r="AM6" s="489" t="s">
        <v>105</v>
      </c>
      <c r="AN6" s="393"/>
      <c r="AO6" s="393"/>
      <c r="AP6" s="393"/>
      <c r="AQ6" s="393"/>
      <c r="AR6" s="393"/>
      <c r="AS6" s="393"/>
      <c r="AT6" s="394"/>
      <c r="AU6" s="469" t="s">
        <v>98</v>
      </c>
      <c r="AV6" s="470"/>
      <c r="AW6" s="470"/>
      <c r="AX6" s="470"/>
      <c r="AY6" s="399" t="s">
        <v>106</v>
      </c>
      <c r="AZ6" s="400"/>
      <c r="BA6" s="400"/>
      <c r="BB6" s="400"/>
      <c r="BC6" s="400"/>
      <c r="BD6" s="400"/>
      <c r="BE6" s="400"/>
      <c r="BF6" s="400"/>
      <c r="BG6" s="400"/>
      <c r="BH6" s="400"/>
      <c r="BI6" s="400"/>
      <c r="BJ6" s="400"/>
      <c r="BK6" s="400"/>
      <c r="BL6" s="400"/>
      <c r="BM6" s="401"/>
      <c r="BN6" s="419">
        <v>294073</v>
      </c>
      <c r="BO6" s="420"/>
      <c r="BP6" s="420"/>
      <c r="BQ6" s="420"/>
      <c r="BR6" s="420"/>
      <c r="BS6" s="420"/>
      <c r="BT6" s="420"/>
      <c r="BU6" s="421"/>
      <c r="BV6" s="419">
        <v>258217</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91</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108</v>
      </c>
      <c r="AN7" s="393"/>
      <c r="AO7" s="393"/>
      <c r="AP7" s="393"/>
      <c r="AQ7" s="393"/>
      <c r="AR7" s="393"/>
      <c r="AS7" s="393"/>
      <c r="AT7" s="394"/>
      <c r="AU7" s="469" t="s">
        <v>109</v>
      </c>
      <c r="AV7" s="470"/>
      <c r="AW7" s="470"/>
      <c r="AX7" s="470"/>
      <c r="AY7" s="399" t="s">
        <v>110</v>
      </c>
      <c r="AZ7" s="400"/>
      <c r="BA7" s="400"/>
      <c r="BB7" s="400"/>
      <c r="BC7" s="400"/>
      <c r="BD7" s="400"/>
      <c r="BE7" s="400"/>
      <c r="BF7" s="400"/>
      <c r="BG7" s="400"/>
      <c r="BH7" s="400"/>
      <c r="BI7" s="400"/>
      <c r="BJ7" s="400"/>
      <c r="BK7" s="400"/>
      <c r="BL7" s="400"/>
      <c r="BM7" s="401"/>
      <c r="BN7" s="419">
        <v>57081</v>
      </c>
      <c r="BO7" s="420"/>
      <c r="BP7" s="420"/>
      <c r="BQ7" s="420"/>
      <c r="BR7" s="420"/>
      <c r="BS7" s="420"/>
      <c r="BT7" s="420"/>
      <c r="BU7" s="421"/>
      <c r="BV7" s="419">
        <v>11718</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5142469</v>
      </c>
      <c r="CU7" s="420"/>
      <c r="CV7" s="420"/>
      <c r="CW7" s="420"/>
      <c r="CX7" s="420"/>
      <c r="CY7" s="420"/>
      <c r="CZ7" s="420"/>
      <c r="DA7" s="421"/>
      <c r="DB7" s="419">
        <v>5413243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112</v>
      </c>
      <c r="AN8" s="393"/>
      <c r="AO8" s="393"/>
      <c r="AP8" s="393"/>
      <c r="AQ8" s="393"/>
      <c r="AR8" s="393"/>
      <c r="AS8" s="393"/>
      <c r="AT8" s="394"/>
      <c r="AU8" s="469" t="s">
        <v>113</v>
      </c>
      <c r="AV8" s="470"/>
      <c r="AW8" s="470"/>
      <c r="AX8" s="470"/>
      <c r="AY8" s="399" t="s">
        <v>114</v>
      </c>
      <c r="AZ8" s="400"/>
      <c r="BA8" s="400"/>
      <c r="BB8" s="400"/>
      <c r="BC8" s="400"/>
      <c r="BD8" s="400"/>
      <c r="BE8" s="400"/>
      <c r="BF8" s="400"/>
      <c r="BG8" s="400"/>
      <c r="BH8" s="400"/>
      <c r="BI8" s="400"/>
      <c r="BJ8" s="400"/>
      <c r="BK8" s="400"/>
      <c r="BL8" s="400"/>
      <c r="BM8" s="401"/>
      <c r="BN8" s="419">
        <v>236992</v>
      </c>
      <c r="BO8" s="420"/>
      <c r="BP8" s="420"/>
      <c r="BQ8" s="420"/>
      <c r="BR8" s="420"/>
      <c r="BS8" s="420"/>
      <c r="BT8" s="420"/>
      <c r="BU8" s="421"/>
      <c r="BV8" s="419">
        <v>246499</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4">
        <v>0.35</v>
      </c>
      <c r="CU8" s="525"/>
      <c r="CV8" s="525"/>
      <c r="CW8" s="525"/>
      <c r="CX8" s="525"/>
      <c r="CY8" s="525"/>
      <c r="CZ8" s="525"/>
      <c r="DA8" s="526"/>
      <c r="DB8" s="524">
        <v>0.36</v>
      </c>
      <c r="DC8" s="525"/>
      <c r="DD8" s="525"/>
      <c r="DE8" s="525"/>
      <c r="DF8" s="525"/>
      <c r="DG8" s="525"/>
      <c r="DH8" s="525"/>
      <c r="DI8" s="526"/>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11081</v>
      </c>
      <c r="S9" s="557"/>
      <c r="T9" s="557"/>
      <c r="U9" s="557"/>
      <c r="V9" s="558"/>
      <c r="W9" s="483" t="s">
        <v>118</v>
      </c>
      <c r="X9" s="484"/>
      <c r="Y9" s="484"/>
      <c r="Z9" s="484"/>
      <c r="AA9" s="484"/>
      <c r="AB9" s="484"/>
      <c r="AC9" s="484"/>
      <c r="AD9" s="484"/>
      <c r="AE9" s="484"/>
      <c r="AF9" s="484"/>
      <c r="AG9" s="484"/>
      <c r="AH9" s="484"/>
      <c r="AI9" s="484"/>
      <c r="AJ9" s="484"/>
      <c r="AK9" s="484"/>
      <c r="AL9" s="559"/>
      <c r="AM9" s="489" t="s">
        <v>119</v>
      </c>
      <c r="AN9" s="393"/>
      <c r="AO9" s="393"/>
      <c r="AP9" s="393"/>
      <c r="AQ9" s="393"/>
      <c r="AR9" s="393"/>
      <c r="AS9" s="393"/>
      <c r="AT9" s="394"/>
      <c r="AU9" s="469" t="s">
        <v>120</v>
      </c>
      <c r="AV9" s="470"/>
      <c r="AW9" s="470"/>
      <c r="AX9" s="470"/>
      <c r="AY9" s="399" t="s">
        <v>121</v>
      </c>
      <c r="AZ9" s="400"/>
      <c r="BA9" s="400"/>
      <c r="BB9" s="400"/>
      <c r="BC9" s="400"/>
      <c r="BD9" s="400"/>
      <c r="BE9" s="400"/>
      <c r="BF9" s="400"/>
      <c r="BG9" s="400"/>
      <c r="BH9" s="400"/>
      <c r="BI9" s="400"/>
      <c r="BJ9" s="400"/>
      <c r="BK9" s="400"/>
      <c r="BL9" s="400"/>
      <c r="BM9" s="401"/>
      <c r="BN9" s="419">
        <v>-9507</v>
      </c>
      <c r="BO9" s="420"/>
      <c r="BP9" s="420"/>
      <c r="BQ9" s="420"/>
      <c r="BR9" s="420"/>
      <c r="BS9" s="420"/>
      <c r="BT9" s="420"/>
      <c r="BU9" s="421"/>
      <c r="BV9" s="419">
        <v>-105855</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15</v>
      </c>
      <c r="CU9" s="390"/>
      <c r="CV9" s="390"/>
      <c r="CW9" s="390"/>
      <c r="CX9" s="390"/>
      <c r="CY9" s="390"/>
      <c r="CZ9" s="390"/>
      <c r="DA9" s="391"/>
      <c r="DB9" s="389">
        <v>14.1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123</v>
      </c>
      <c r="M10" s="393"/>
      <c r="N10" s="393"/>
      <c r="O10" s="393"/>
      <c r="P10" s="393"/>
      <c r="Q10" s="394"/>
      <c r="R10" s="395">
        <v>12246</v>
      </c>
      <c r="S10" s="396"/>
      <c r="T10" s="396"/>
      <c r="U10" s="396"/>
      <c r="V10" s="398"/>
      <c r="W10" s="560"/>
      <c r="X10" s="370"/>
      <c r="Y10" s="370"/>
      <c r="Z10" s="370"/>
      <c r="AA10" s="370"/>
      <c r="AB10" s="370"/>
      <c r="AC10" s="370"/>
      <c r="AD10" s="370"/>
      <c r="AE10" s="370"/>
      <c r="AF10" s="370"/>
      <c r="AG10" s="370"/>
      <c r="AH10" s="370"/>
      <c r="AI10" s="370"/>
      <c r="AJ10" s="370"/>
      <c r="AK10" s="370"/>
      <c r="AL10" s="561"/>
      <c r="AM10" s="489" t="s">
        <v>124</v>
      </c>
      <c r="AN10" s="393"/>
      <c r="AO10" s="393"/>
      <c r="AP10" s="393"/>
      <c r="AQ10" s="393"/>
      <c r="AR10" s="393"/>
      <c r="AS10" s="393"/>
      <c r="AT10" s="394"/>
      <c r="AU10" s="469" t="s">
        <v>125</v>
      </c>
      <c r="AV10" s="470"/>
      <c r="AW10" s="470"/>
      <c r="AX10" s="470"/>
      <c r="AY10" s="399" t="s">
        <v>126</v>
      </c>
      <c r="AZ10" s="400"/>
      <c r="BA10" s="400"/>
      <c r="BB10" s="400"/>
      <c r="BC10" s="400"/>
      <c r="BD10" s="400"/>
      <c r="BE10" s="400"/>
      <c r="BF10" s="400"/>
      <c r="BG10" s="400"/>
      <c r="BH10" s="400"/>
      <c r="BI10" s="400"/>
      <c r="BJ10" s="400"/>
      <c r="BK10" s="400"/>
      <c r="BL10" s="400"/>
      <c r="BM10" s="401"/>
      <c r="BN10" s="419">
        <v>206385</v>
      </c>
      <c r="BO10" s="420"/>
      <c r="BP10" s="420"/>
      <c r="BQ10" s="420"/>
      <c r="BR10" s="420"/>
      <c r="BS10" s="420"/>
      <c r="BT10" s="420"/>
      <c r="BU10" s="421"/>
      <c r="BV10" s="419">
        <v>219768</v>
      </c>
      <c r="BW10" s="420"/>
      <c r="BX10" s="420"/>
      <c r="BY10" s="420"/>
      <c r="BZ10" s="420"/>
      <c r="CA10" s="420"/>
      <c r="CB10" s="420"/>
      <c r="CC10" s="421"/>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128</v>
      </c>
      <c r="M11" s="375"/>
      <c r="N11" s="375"/>
      <c r="O11" s="375"/>
      <c r="P11" s="375"/>
      <c r="Q11" s="376"/>
      <c r="R11" s="548" t="s">
        <v>129</v>
      </c>
      <c r="S11" s="549"/>
      <c r="T11" s="549"/>
      <c r="U11" s="549"/>
      <c r="V11" s="550"/>
      <c r="W11" s="560"/>
      <c r="X11" s="370"/>
      <c r="Y11" s="370"/>
      <c r="Z11" s="370"/>
      <c r="AA11" s="370"/>
      <c r="AB11" s="370"/>
      <c r="AC11" s="370"/>
      <c r="AD11" s="370"/>
      <c r="AE11" s="370"/>
      <c r="AF11" s="370"/>
      <c r="AG11" s="370"/>
      <c r="AH11" s="370"/>
      <c r="AI11" s="370"/>
      <c r="AJ11" s="370"/>
      <c r="AK11" s="370"/>
      <c r="AL11" s="561"/>
      <c r="AM11" s="489" t="s">
        <v>130</v>
      </c>
      <c r="AN11" s="393"/>
      <c r="AO11" s="393"/>
      <c r="AP11" s="393"/>
      <c r="AQ11" s="393"/>
      <c r="AR11" s="393"/>
      <c r="AS11" s="393"/>
      <c r="AT11" s="394"/>
      <c r="AU11" s="469" t="s">
        <v>120</v>
      </c>
      <c r="AV11" s="470"/>
      <c r="AW11" s="470"/>
      <c r="AX11" s="470"/>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4" t="s">
        <v>133</v>
      </c>
      <c r="CU11" s="525"/>
      <c r="CV11" s="525"/>
      <c r="CW11" s="525"/>
      <c r="CX11" s="525"/>
      <c r="CY11" s="525"/>
      <c r="CZ11" s="525"/>
      <c r="DA11" s="526"/>
      <c r="DB11" s="524" t="s">
        <v>133</v>
      </c>
      <c r="DC11" s="525"/>
      <c r="DD11" s="525"/>
      <c r="DE11" s="525"/>
      <c r="DF11" s="525"/>
      <c r="DG11" s="525"/>
      <c r="DH11" s="525"/>
      <c r="DI11" s="526"/>
    </row>
    <row r="12" spans="1:119" ht="18.75" customHeight="1" x14ac:dyDescent="0.15">
      <c r="A12" s="181"/>
      <c r="B12" s="527" t="s">
        <v>134</v>
      </c>
      <c r="C12" s="528"/>
      <c r="D12" s="528"/>
      <c r="E12" s="528"/>
      <c r="F12" s="528"/>
      <c r="G12" s="528"/>
      <c r="H12" s="528"/>
      <c r="I12" s="528"/>
      <c r="J12" s="528"/>
      <c r="K12" s="529"/>
      <c r="L12" s="536" t="s">
        <v>135</v>
      </c>
      <c r="M12" s="537"/>
      <c r="N12" s="537"/>
      <c r="O12" s="537"/>
      <c r="P12" s="537"/>
      <c r="Q12" s="538"/>
      <c r="R12" s="539">
        <v>10974</v>
      </c>
      <c r="S12" s="540"/>
      <c r="T12" s="540"/>
      <c r="U12" s="540"/>
      <c r="V12" s="541"/>
      <c r="W12" s="542" t="s">
        <v>1</v>
      </c>
      <c r="X12" s="470"/>
      <c r="Y12" s="470"/>
      <c r="Z12" s="470"/>
      <c r="AA12" s="470"/>
      <c r="AB12" s="543"/>
      <c r="AC12" s="544" t="s">
        <v>136</v>
      </c>
      <c r="AD12" s="545"/>
      <c r="AE12" s="545"/>
      <c r="AF12" s="545"/>
      <c r="AG12" s="546"/>
      <c r="AH12" s="544" t="s">
        <v>137</v>
      </c>
      <c r="AI12" s="545"/>
      <c r="AJ12" s="545"/>
      <c r="AK12" s="545"/>
      <c r="AL12" s="547"/>
      <c r="AM12" s="489" t="s">
        <v>138</v>
      </c>
      <c r="AN12" s="393"/>
      <c r="AO12" s="393"/>
      <c r="AP12" s="393"/>
      <c r="AQ12" s="393"/>
      <c r="AR12" s="393"/>
      <c r="AS12" s="393"/>
      <c r="AT12" s="394"/>
      <c r="AU12" s="469" t="s">
        <v>139</v>
      </c>
      <c r="AV12" s="470"/>
      <c r="AW12" s="470"/>
      <c r="AX12" s="470"/>
      <c r="AY12" s="399" t="s">
        <v>140</v>
      </c>
      <c r="AZ12" s="400"/>
      <c r="BA12" s="400"/>
      <c r="BB12" s="400"/>
      <c r="BC12" s="400"/>
      <c r="BD12" s="400"/>
      <c r="BE12" s="400"/>
      <c r="BF12" s="400"/>
      <c r="BG12" s="400"/>
      <c r="BH12" s="400"/>
      <c r="BI12" s="400"/>
      <c r="BJ12" s="400"/>
      <c r="BK12" s="400"/>
      <c r="BL12" s="400"/>
      <c r="BM12" s="401"/>
      <c r="BN12" s="419">
        <v>234000</v>
      </c>
      <c r="BO12" s="420"/>
      <c r="BP12" s="420"/>
      <c r="BQ12" s="420"/>
      <c r="BR12" s="420"/>
      <c r="BS12" s="420"/>
      <c r="BT12" s="420"/>
      <c r="BU12" s="421"/>
      <c r="BV12" s="419">
        <v>230000</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4" t="s">
        <v>142</v>
      </c>
      <c r="CU12" s="525"/>
      <c r="CV12" s="525"/>
      <c r="CW12" s="525"/>
      <c r="CX12" s="525"/>
      <c r="CY12" s="525"/>
      <c r="CZ12" s="525"/>
      <c r="DA12" s="526"/>
      <c r="DB12" s="524" t="s">
        <v>142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143</v>
      </c>
      <c r="N13" s="513"/>
      <c r="O13" s="513"/>
      <c r="P13" s="513"/>
      <c r="Q13" s="514"/>
      <c r="R13" s="515">
        <v>10821</v>
      </c>
      <c r="S13" s="516"/>
      <c r="T13" s="516"/>
      <c r="U13" s="516"/>
      <c r="V13" s="517"/>
      <c r="W13" s="500" t="s">
        <v>144</v>
      </c>
      <c r="X13" s="433"/>
      <c r="Y13" s="433"/>
      <c r="Z13" s="433"/>
      <c r="AA13" s="433"/>
      <c r="AB13" s="434"/>
      <c r="AC13" s="395">
        <v>309</v>
      </c>
      <c r="AD13" s="396"/>
      <c r="AE13" s="396"/>
      <c r="AF13" s="396"/>
      <c r="AG13" s="397"/>
      <c r="AH13" s="395">
        <v>317</v>
      </c>
      <c r="AI13" s="396"/>
      <c r="AJ13" s="396"/>
      <c r="AK13" s="396"/>
      <c r="AL13" s="398"/>
      <c r="AM13" s="489" t="s">
        <v>145</v>
      </c>
      <c r="AN13" s="393"/>
      <c r="AO13" s="393"/>
      <c r="AP13" s="393"/>
      <c r="AQ13" s="393"/>
      <c r="AR13" s="393"/>
      <c r="AS13" s="393"/>
      <c r="AT13" s="394"/>
      <c r="AU13" s="469" t="s">
        <v>139</v>
      </c>
      <c r="AV13" s="470"/>
      <c r="AW13" s="470"/>
      <c r="AX13" s="470"/>
      <c r="AY13" s="399" t="s">
        <v>146</v>
      </c>
      <c r="AZ13" s="400"/>
      <c r="BA13" s="400"/>
      <c r="BB13" s="400"/>
      <c r="BC13" s="400"/>
      <c r="BD13" s="400"/>
      <c r="BE13" s="400"/>
      <c r="BF13" s="400"/>
      <c r="BG13" s="400"/>
      <c r="BH13" s="400"/>
      <c r="BI13" s="400"/>
      <c r="BJ13" s="400"/>
      <c r="BK13" s="400"/>
      <c r="BL13" s="400"/>
      <c r="BM13" s="401"/>
      <c r="BN13" s="419">
        <v>-37122</v>
      </c>
      <c r="BO13" s="420"/>
      <c r="BP13" s="420"/>
      <c r="BQ13" s="420"/>
      <c r="BR13" s="420"/>
      <c r="BS13" s="420"/>
      <c r="BT13" s="420"/>
      <c r="BU13" s="421"/>
      <c r="BV13" s="419">
        <v>-116087</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11.2</v>
      </c>
      <c r="CU13" s="390"/>
      <c r="CV13" s="390"/>
      <c r="CW13" s="390"/>
      <c r="CX13" s="390"/>
      <c r="CY13" s="390"/>
      <c r="CZ13" s="390"/>
      <c r="DA13" s="391"/>
      <c r="DB13" s="389">
        <v>10.3</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148</v>
      </c>
      <c r="M14" s="522"/>
      <c r="N14" s="522"/>
      <c r="O14" s="522"/>
      <c r="P14" s="522"/>
      <c r="Q14" s="523"/>
      <c r="R14" s="515">
        <v>11293</v>
      </c>
      <c r="S14" s="516"/>
      <c r="T14" s="516"/>
      <c r="U14" s="516"/>
      <c r="V14" s="517"/>
      <c r="W14" s="518"/>
      <c r="X14" s="436"/>
      <c r="Y14" s="436"/>
      <c r="Z14" s="436"/>
      <c r="AA14" s="436"/>
      <c r="AB14" s="437"/>
      <c r="AC14" s="508">
        <v>5.7</v>
      </c>
      <c r="AD14" s="509"/>
      <c r="AE14" s="509"/>
      <c r="AF14" s="509"/>
      <c r="AG14" s="510"/>
      <c r="AH14" s="508">
        <v>5.3</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9" t="s">
        <v>142</v>
      </c>
      <c r="CU14" s="520"/>
      <c r="CV14" s="520"/>
      <c r="CW14" s="520"/>
      <c r="CX14" s="520"/>
      <c r="CY14" s="520"/>
      <c r="CZ14" s="520"/>
      <c r="DA14" s="521"/>
      <c r="DB14" s="519" t="s">
        <v>142</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143</v>
      </c>
      <c r="N15" s="513"/>
      <c r="O15" s="513"/>
      <c r="P15" s="513"/>
      <c r="Q15" s="514"/>
      <c r="R15" s="515">
        <v>11141</v>
      </c>
      <c r="S15" s="516"/>
      <c r="T15" s="516"/>
      <c r="U15" s="516"/>
      <c r="V15" s="517"/>
      <c r="W15" s="500" t="s">
        <v>150</v>
      </c>
      <c r="X15" s="433"/>
      <c r="Y15" s="433"/>
      <c r="Z15" s="433"/>
      <c r="AA15" s="433"/>
      <c r="AB15" s="434"/>
      <c r="AC15" s="395">
        <v>1897</v>
      </c>
      <c r="AD15" s="396"/>
      <c r="AE15" s="396"/>
      <c r="AF15" s="396"/>
      <c r="AG15" s="397"/>
      <c r="AH15" s="395">
        <v>2123</v>
      </c>
      <c r="AI15" s="396"/>
      <c r="AJ15" s="396"/>
      <c r="AK15" s="396"/>
      <c r="AL15" s="398"/>
      <c r="AM15" s="489"/>
      <c r="AN15" s="393"/>
      <c r="AO15" s="393"/>
      <c r="AP15" s="393"/>
      <c r="AQ15" s="393"/>
      <c r="AR15" s="393"/>
      <c r="AS15" s="393"/>
      <c r="AT15" s="394"/>
      <c r="AU15" s="469"/>
      <c r="AV15" s="470"/>
      <c r="AW15" s="470"/>
      <c r="AX15" s="470"/>
      <c r="AY15" s="411" t="s">
        <v>151</v>
      </c>
      <c r="AZ15" s="412"/>
      <c r="BA15" s="412"/>
      <c r="BB15" s="412"/>
      <c r="BC15" s="412"/>
      <c r="BD15" s="412"/>
      <c r="BE15" s="412"/>
      <c r="BF15" s="412"/>
      <c r="BG15" s="412"/>
      <c r="BH15" s="412"/>
      <c r="BI15" s="412"/>
      <c r="BJ15" s="412"/>
      <c r="BK15" s="412"/>
      <c r="BL15" s="412"/>
      <c r="BM15" s="413"/>
      <c r="BN15" s="414">
        <v>1592830</v>
      </c>
      <c r="BO15" s="415"/>
      <c r="BP15" s="415"/>
      <c r="BQ15" s="415"/>
      <c r="BR15" s="415"/>
      <c r="BS15" s="415"/>
      <c r="BT15" s="415"/>
      <c r="BU15" s="416"/>
      <c r="BV15" s="414">
        <v>1598568</v>
      </c>
      <c r="BW15" s="415"/>
      <c r="BX15" s="415"/>
      <c r="BY15" s="415"/>
      <c r="BZ15" s="415"/>
      <c r="CA15" s="415"/>
      <c r="CB15" s="415"/>
      <c r="CC15" s="416"/>
      <c r="CD15" s="502" t="s">
        <v>152</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153</v>
      </c>
      <c r="M16" s="506"/>
      <c r="N16" s="506"/>
      <c r="O16" s="506"/>
      <c r="P16" s="506"/>
      <c r="Q16" s="507"/>
      <c r="R16" s="497" t="s">
        <v>154</v>
      </c>
      <c r="S16" s="498"/>
      <c r="T16" s="498"/>
      <c r="U16" s="498"/>
      <c r="V16" s="499"/>
      <c r="W16" s="518"/>
      <c r="X16" s="436"/>
      <c r="Y16" s="436"/>
      <c r="Z16" s="436"/>
      <c r="AA16" s="436"/>
      <c r="AB16" s="437"/>
      <c r="AC16" s="508">
        <v>35.299999999999997</v>
      </c>
      <c r="AD16" s="509"/>
      <c r="AE16" s="509"/>
      <c r="AF16" s="509"/>
      <c r="AG16" s="510"/>
      <c r="AH16" s="508">
        <v>35.5</v>
      </c>
      <c r="AI16" s="509"/>
      <c r="AJ16" s="509"/>
      <c r="AK16" s="509"/>
      <c r="AL16" s="511"/>
      <c r="AM16" s="489"/>
      <c r="AN16" s="393"/>
      <c r="AO16" s="393"/>
      <c r="AP16" s="393"/>
      <c r="AQ16" s="393"/>
      <c r="AR16" s="393"/>
      <c r="AS16" s="393"/>
      <c r="AT16" s="394"/>
      <c r="AU16" s="469"/>
      <c r="AV16" s="470"/>
      <c r="AW16" s="470"/>
      <c r="AX16" s="470"/>
      <c r="AY16" s="399" t="s">
        <v>155</v>
      </c>
      <c r="AZ16" s="400"/>
      <c r="BA16" s="400"/>
      <c r="BB16" s="400"/>
      <c r="BC16" s="400"/>
      <c r="BD16" s="400"/>
      <c r="BE16" s="400"/>
      <c r="BF16" s="400"/>
      <c r="BG16" s="400"/>
      <c r="BH16" s="400"/>
      <c r="BI16" s="400"/>
      <c r="BJ16" s="400"/>
      <c r="BK16" s="400"/>
      <c r="BL16" s="400"/>
      <c r="BM16" s="401"/>
      <c r="BN16" s="419">
        <v>4669507</v>
      </c>
      <c r="BO16" s="420"/>
      <c r="BP16" s="420"/>
      <c r="BQ16" s="420"/>
      <c r="BR16" s="420"/>
      <c r="BS16" s="420"/>
      <c r="BT16" s="420"/>
      <c r="BU16" s="421"/>
      <c r="BV16" s="419">
        <v>4759235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156</v>
      </c>
      <c r="N17" s="495"/>
      <c r="O17" s="495"/>
      <c r="P17" s="495"/>
      <c r="Q17" s="496"/>
      <c r="R17" s="497" t="s">
        <v>157</v>
      </c>
      <c r="S17" s="498"/>
      <c r="T17" s="498"/>
      <c r="U17" s="498"/>
      <c r="V17" s="499"/>
      <c r="W17" s="500" t="s">
        <v>158</v>
      </c>
      <c r="X17" s="433"/>
      <c r="Y17" s="433"/>
      <c r="Z17" s="433"/>
      <c r="AA17" s="433"/>
      <c r="AB17" s="434"/>
      <c r="AC17" s="395">
        <v>3174</v>
      </c>
      <c r="AD17" s="396"/>
      <c r="AE17" s="396"/>
      <c r="AF17" s="396"/>
      <c r="AG17" s="397"/>
      <c r="AH17" s="395">
        <v>3536</v>
      </c>
      <c r="AI17" s="396"/>
      <c r="AJ17" s="396"/>
      <c r="AK17" s="396"/>
      <c r="AL17" s="398"/>
      <c r="AM17" s="489"/>
      <c r="AN17" s="393"/>
      <c r="AO17" s="393"/>
      <c r="AP17" s="393"/>
      <c r="AQ17" s="393"/>
      <c r="AR17" s="393"/>
      <c r="AS17" s="393"/>
      <c r="AT17" s="394"/>
      <c r="AU17" s="469"/>
      <c r="AV17" s="470"/>
      <c r="AW17" s="470"/>
      <c r="AX17" s="470"/>
      <c r="AY17" s="399" t="s">
        <v>159</v>
      </c>
      <c r="AZ17" s="400"/>
      <c r="BA17" s="400"/>
      <c r="BB17" s="400"/>
      <c r="BC17" s="400"/>
      <c r="BD17" s="400"/>
      <c r="BE17" s="400"/>
      <c r="BF17" s="400"/>
      <c r="BG17" s="400"/>
      <c r="BH17" s="400"/>
      <c r="BI17" s="400"/>
      <c r="BJ17" s="400"/>
      <c r="BK17" s="400"/>
      <c r="BL17" s="400"/>
      <c r="BM17" s="401"/>
      <c r="BN17" s="419">
        <v>2002048</v>
      </c>
      <c r="BO17" s="420"/>
      <c r="BP17" s="420"/>
      <c r="BQ17" s="420"/>
      <c r="BR17" s="420"/>
      <c r="BS17" s="420"/>
      <c r="BT17" s="420"/>
      <c r="BU17" s="421"/>
      <c r="BV17" s="419">
        <v>2013344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90">
        <v>226.3</v>
      </c>
      <c r="M18" s="490"/>
      <c r="N18" s="490"/>
      <c r="O18" s="490"/>
      <c r="P18" s="490"/>
      <c r="Q18" s="490"/>
      <c r="R18" s="491"/>
      <c r="S18" s="491"/>
      <c r="T18" s="491"/>
      <c r="U18" s="491"/>
      <c r="V18" s="492"/>
      <c r="W18" s="485"/>
      <c r="X18" s="486"/>
      <c r="Y18" s="486"/>
      <c r="Z18" s="486"/>
      <c r="AA18" s="486"/>
      <c r="AB18" s="501"/>
      <c r="AC18" s="383">
        <v>59</v>
      </c>
      <c r="AD18" s="384"/>
      <c r="AE18" s="384"/>
      <c r="AF18" s="384"/>
      <c r="AG18" s="493"/>
      <c r="AH18" s="383">
        <v>59.2</v>
      </c>
      <c r="AI18" s="384"/>
      <c r="AJ18" s="384"/>
      <c r="AK18" s="384"/>
      <c r="AL18" s="385"/>
      <c r="AM18" s="489"/>
      <c r="AN18" s="393"/>
      <c r="AO18" s="393"/>
      <c r="AP18" s="393"/>
      <c r="AQ18" s="393"/>
      <c r="AR18" s="393"/>
      <c r="AS18" s="393"/>
      <c r="AT18" s="394"/>
      <c r="AU18" s="469"/>
      <c r="AV18" s="470"/>
      <c r="AW18" s="470"/>
      <c r="AX18" s="470"/>
      <c r="AY18" s="399" t="s">
        <v>161</v>
      </c>
      <c r="AZ18" s="400"/>
      <c r="BA18" s="400"/>
      <c r="BB18" s="400"/>
      <c r="BC18" s="400"/>
      <c r="BD18" s="400"/>
      <c r="BE18" s="400"/>
      <c r="BF18" s="400"/>
      <c r="BG18" s="400"/>
      <c r="BH18" s="400"/>
      <c r="BI18" s="400"/>
      <c r="BJ18" s="400"/>
      <c r="BK18" s="400"/>
      <c r="BL18" s="400"/>
      <c r="BM18" s="401"/>
      <c r="BN18" s="419">
        <v>4717383</v>
      </c>
      <c r="BO18" s="420"/>
      <c r="BP18" s="420"/>
      <c r="BQ18" s="420"/>
      <c r="BR18" s="420"/>
      <c r="BS18" s="420"/>
      <c r="BT18" s="420"/>
      <c r="BU18" s="421"/>
      <c r="BV18" s="419">
        <v>4612372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4">
        <v>49</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163</v>
      </c>
      <c r="AZ19" s="400"/>
      <c r="BA19" s="400"/>
      <c r="BB19" s="400"/>
      <c r="BC19" s="400"/>
      <c r="BD19" s="400"/>
      <c r="BE19" s="400"/>
      <c r="BF19" s="400"/>
      <c r="BG19" s="400"/>
      <c r="BH19" s="400"/>
      <c r="BI19" s="400"/>
      <c r="BJ19" s="400"/>
      <c r="BK19" s="400"/>
      <c r="BL19" s="400"/>
      <c r="BM19" s="401"/>
      <c r="BN19" s="419">
        <v>6684914</v>
      </c>
      <c r="BO19" s="420"/>
      <c r="BP19" s="420"/>
      <c r="BQ19" s="420"/>
      <c r="BR19" s="420"/>
      <c r="BS19" s="420"/>
      <c r="BT19" s="420"/>
      <c r="BU19" s="421"/>
      <c r="BV19" s="419">
        <v>7006747</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4">
        <v>4353</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166</v>
      </c>
      <c r="C22" s="453"/>
      <c r="D22" s="454"/>
      <c r="E22" s="461" t="s">
        <v>1</v>
      </c>
      <c r="F22" s="433"/>
      <c r="G22" s="433"/>
      <c r="H22" s="433"/>
      <c r="I22" s="433"/>
      <c r="J22" s="433"/>
      <c r="K22" s="434"/>
      <c r="L22" s="461" t="s">
        <v>167</v>
      </c>
      <c r="M22" s="433"/>
      <c r="N22" s="433"/>
      <c r="O22" s="433"/>
      <c r="P22" s="434"/>
      <c r="Q22" s="443" t="s">
        <v>168</v>
      </c>
      <c r="R22" s="444"/>
      <c r="S22" s="444"/>
      <c r="T22" s="444"/>
      <c r="U22" s="444"/>
      <c r="V22" s="462"/>
      <c r="W22" s="464" t="s">
        <v>169</v>
      </c>
      <c r="X22" s="453"/>
      <c r="Y22" s="454"/>
      <c r="Z22" s="461" t="s">
        <v>1</v>
      </c>
      <c r="AA22" s="433"/>
      <c r="AB22" s="433"/>
      <c r="AC22" s="433"/>
      <c r="AD22" s="433"/>
      <c r="AE22" s="433"/>
      <c r="AF22" s="433"/>
      <c r="AG22" s="434"/>
      <c r="AH22" s="432" t="s">
        <v>170</v>
      </c>
      <c r="AI22" s="433"/>
      <c r="AJ22" s="433"/>
      <c r="AK22" s="433"/>
      <c r="AL22" s="434"/>
      <c r="AM22" s="432" t="s">
        <v>171</v>
      </c>
      <c r="AN22" s="438"/>
      <c r="AO22" s="438"/>
      <c r="AP22" s="438"/>
      <c r="AQ22" s="438"/>
      <c r="AR22" s="439"/>
      <c r="AS22" s="443" t="s">
        <v>168</v>
      </c>
      <c r="AT22" s="444"/>
      <c r="AU22" s="444"/>
      <c r="AV22" s="444"/>
      <c r="AW22" s="444"/>
      <c r="AX22" s="445"/>
      <c r="AY22" s="411" t="s">
        <v>172</v>
      </c>
      <c r="AZ22" s="412"/>
      <c r="BA22" s="412"/>
      <c r="BB22" s="412"/>
      <c r="BC22" s="412"/>
      <c r="BD22" s="412"/>
      <c r="BE22" s="412"/>
      <c r="BF22" s="412"/>
      <c r="BG22" s="412"/>
      <c r="BH22" s="412"/>
      <c r="BI22" s="412"/>
      <c r="BJ22" s="412"/>
      <c r="BK22" s="412"/>
      <c r="BL22" s="412"/>
      <c r="BM22" s="413"/>
      <c r="BN22" s="414">
        <v>9012853</v>
      </c>
      <c r="BO22" s="415"/>
      <c r="BP22" s="415"/>
      <c r="BQ22" s="415"/>
      <c r="BR22" s="415"/>
      <c r="BS22" s="415"/>
      <c r="BT22" s="415"/>
      <c r="BU22" s="416"/>
      <c r="BV22" s="414">
        <v>9311736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173</v>
      </c>
      <c r="AZ23" s="400"/>
      <c r="BA23" s="400"/>
      <c r="BB23" s="400"/>
      <c r="BC23" s="400"/>
      <c r="BD23" s="400"/>
      <c r="BE23" s="400"/>
      <c r="BF23" s="400"/>
      <c r="BG23" s="400"/>
      <c r="BH23" s="400"/>
      <c r="BI23" s="400"/>
      <c r="BJ23" s="400"/>
      <c r="BK23" s="400"/>
      <c r="BL23" s="400"/>
      <c r="BM23" s="401"/>
      <c r="BN23" s="419">
        <v>8585775</v>
      </c>
      <c r="BO23" s="420"/>
      <c r="BP23" s="420"/>
      <c r="BQ23" s="420"/>
      <c r="BR23" s="420"/>
      <c r="BS23" s="420"/>
      <c r="BT23" s="420"/>
      <c r="BU23" s="421"/>
      <c r="BV23" s="419">
        <v>9020993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174</v>
      </c>
      <c r="F24" s="393"/>
      <c r="G24" s="393"/>
      <c r="H24" s="393"/>
      <c r="I24" s="393"/>
      <c r="J24" s="393"/>
      <c r="K24" s="394"/>
      <c r="L24" s="395">
        <v>1</v>
      </c>
      <c r="M24" s="396"/>
      <c r="N24" s="396"/>
      <c r="O24" s="396"/>
      <c r="P24" s="397"/>
      <c r="Q24" s="395">
        <v>8100</v>
      </c>
      <c r="R24" s="396"/>
      <c r="S24" s="396"/>
      <c r="T24" s="396"/>
      <c r="U24" s="396"/>
      <c r="V24" s="397"/>
      <c r="W24" s="465"/>
      <c r="X24" s="456"/>
      <c r="Y24" s="457"/>
      <c r="Z24" s="392" t="s">
        <v>175</v>
      </c>
      <c r="AA24" s="393"/>
      <c r="AB24" s="393"/>
      <c r="AC24" s="393"/>
      <c r="AD24" s="393"/>
      <c r="AE24" s="393"/>
      <c r="AF24" s="393"/>
      <c r="AG24" s="394"/>
      <c r="AH24" s="395">
        <v>155</v>
      </c>
      <c r="AI24" s="396"/>
      <c r="AJ24" s="396"/>
      <c r="AK24" s="396"/>
      <c r="AL24" s="397"/>
      <c r="AM24" s="395">
        <v>455855</v>
      </c>
      <c r="AN24" s="396"/>
      <c r="AO24" s="396"/>
      <c r="AP24" s="396"/>
      <c r="AQ24" s="396"/>
      <c r="AR24" s="397"/>
      <c r="AS24" s="395">
        <v>2941</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6178203</v>
      </c>
      <c r="BO24" s="420"/>
      <c r="BP24" s="420"/>
      <c r="BQ24" s="420"/>
      <c r="BR24" s="420"/>
      <c r="BS24" s="420"/>
      <c r="BT24" s="420"/>
      <c r="BU24" s="421"/>
      <c r="BV24" s="419">
        <v>6256371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177</v>
      </c>
      <c r="F25" s="393"/>
      <c r="G25" s="393"/>
      <c r="H25" s="393"/>
      <c r="I25" s="393"/>
      <c r="J25" s="393"/>
      <c r="K25" s="394"/>
      <c r="L25" s="395">
        <v>1</v>
      </c>
      <c r="M25" s="396"/>
      <c r="N25" s="396"/>
      <c r="O25" s="396"/>
      <c r="P25" s="397"/>
      <c r="Q25" s="395">
        <v>6700</v>
      </c>
      <c r="R25" s="396"/>
      <c r="S25" s="396"/>
      <c r="T25" s="396"/>
      <c r="U25" s="396"/>
      <c r="V25" s="397"/>
      <c r="W25" s="465"/>
      <c r="X25" s="456"/>
      <c r="Y25" s="457"/>
      <c r="Z25" s="392" t="s">
        <v>178</v>
      </c>
      <c r="AA25" s="393"/>
      <c r="AB25" s="393"/>
      <c r="AC25" s="393"/>
      <c r="AD25" s="393"/>
      <c r="AE25" s="393"/>
      <c r="AF25" s="393"/>
      <c r="AG25" s="394"/>
      <c r="AH25" s="395" t="s">
        <v>142</v>
      </c>
      <c r="AI25" s="396"/>
      <c r="AJ25" s="396"/>
      <c r="AK25" s="396"/>
      <c r="AL25" s="397"/>
      <c r="AM25" s="395" t="s">
        <v>179</v>
      </c>
      <c r="AN25" s="396"/>
      <c r="AO25" s="396"/>
      <c r="AP25" s="396"/>
      <c r="AQ25" s="396"/>
      <c r="AR25" s="397"/>
      <c r="AS25" s="395" t="s">
        <v>179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171891</v>
      </c>
      <c r="BO25" s="415"/>
      <c r="BP25" s="415"/>
      <c r="BQ25" s="415"/>
      <c r="BR25" s="415"/>
      <c r="BS25" s="415"/>
      <c r="BT25" s="415"/>
      <c r="BU25" s="416"/>
      <c r="BV25" s="414">
        <v>199469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181</v>
      </c>
      <c r="F26" s="393"/>
      <c r="G26" s="393"/>
      <c r="H26" s="393"/>
      <c r="I26" s="393"/>
      <c r="J26" s="393"/>
      <c r="K26" s="394"/>
      <c r="L26" s="395">
        <v>1</v>
      </c>
      <c r="M26" s="396"/>
      <c r="N26" s="396"/>
      <c r="O26" s="396"/>
      <c r="P26" s="397"/>
      <c r="Q26" s="395">
        <v>6030</v>
      </c>
      <c r="R26" s="396"/>
      <c r="S26" s="396"/>
      <c r="T26" s="396"/>
      <c r="U26" s="396"/>
      <c r="V26" s="397"/>
      <c r="W26" s="465"/>
      <c r="X26" s="456"/>
      <c r="Y26" s="457"/>
      <c r="Z26" s="392" t="s">
        <v>182</v>
      </c>
      <c r="AA26" s="430"/>
      <c r="AB26" s="430"/>
      <c r="AC26" s="430"/>
      <c r="AD26" s="430"/>
      <c r="AE26" s="430"/>
      <c r="AF26" s="430"/>
      <c r="AG26" s="431"/>
      <c r="AH26" s="395">
        <v>14</v>
      </c>
      <c r="AI26" s="396"/>
      <c r="AJ26" s="396"/>
      <c r="AK26" s="396"/>
      <c r="AL26" s="397"/>
      <c r="AM26" s="395">
        <v>35672</v>
      </c>
      <c r="AN26" s="396"/>
      <c r="AO26" s="396"/>
      <c r="AP26" s="396"/>
      <c r="AQ26" s="396"/>
      <c r="AR26" s="397"/>
      <c r="AS26" s="395">
        <v>2548</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142</v>
      </c>
      <c r="BO26" s="420"/>
      <c r="BP26" s="420"/>
      <c r="BQ26" s="420"/>
      <c r="BR26" s="420"/>
      <c r="BS26" s="420"/>
      <c r="BT26" s="420"/>
      <c r="BU26" s="421"/>
      <c r="BV26" s="419" t="s">
        <v>142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184</v>
      </c>
      <c r="F27" s="393"/>
      <c r="G27" s="393"/>
      <c r="H27" s="393"/>
      <c r="I27" s="393"/>
      <c r="J27" s="393"/>
      <c r="K27" s="394"/>
      <c r="L27" s="395">
        <v>1</v>
      </c>
      <c r="M27" s="396"/>
      <c r="N27" s="396"/>
      <c r="O27" s="396"/>
      <c r="P27" s="397"/>
      <c r="Q27" s="395">
        <v>3540</v>
      </c>
      <c r="R27" s="396"/>
      <c r="S27" s="396"/>
      <c r="T27" s="396"/>
      <c r="U27" s="396"/>
      <c r="V27" s="397"/>
      <c r="W27" s="465"/>
      <c r="X27" s="456"/>
      <c r="Y27" s="457"/>
      <c r="Z27" s="392" t="s">
        <v>185</v>
      </c>
      <c r="AA27" s="393"/>
      <c r="AB27" s="393"/>
      <c r="AC27" s="393"/>
      <c r="AD27" s="393"/>
      <c r="AE27" s="393"/>
      <c r="AF27" s="393"/>
      <c r="AG27" s="394"/>
      <c r="AH27" s="395" t="s">
        <v>142</v>
      </c>
      <c r="AI27" s="396"/>
      <c r="AJ27" s="396"/>
      <c r="AK27" s="396"/>
      <c r="AL27" s="397"/>
      <c r="AM27" s="395" t="s">
        <v>179</v>
      </c>
      <c r="AN27" s="396"/>
      <c r="AO27" s="396"/>
      <c r="AP27" s="396"/>
      <c r="AQ27" s="396"/>
      <c r="AR27" s="397"/>
      <c r="AS27" s="395" t="s">
        <v>133</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358434</v>
      </c>
      <c r="BO27" s="423"/>
      <c r="BP27" s="423"/>
      <c r="BQ27" s="423"/>
      <c r="BR27" s="423"/>
      <c r="BS27" s="423"/>
      <c r="BT27" s="423"/>
      <c r="BU27" s="424"/>
      <c r="BV27" s="422">
        <v>358432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187</v>
      </c>
      <c r="F28" s="393"/>
      <c r="G28" s="393"/>
      <c r="H28" s="393"/>
      <c r="I28" s="393"/>
      <c r="J28" s="393"/>
      <c r="K28" s="394"/>
      <c r="L28" s="395">
        <v>1</v>
      </c>
      <c r="M28" s="396"/>
      <c r="N28" s="396"/>
      <c r="O28" s="396"/>
      <c r="P28" s="397"/>
      <c r="Q28" s="395">
        <v>3060</v>
      </c>
      <c r="R28" s="396"/>
      <c r="S28" s="396"/>
      <c r="T28" s="396"/>
      <c r="U28" s="396"/>
      <c r="V28" s="397"/>
      <c r="W28" s="465"/>
      <c r="X28" s="456"/>
      <c r="Y28" s="457"/>
      <c r="Z28" s="392" t="s">
        <v>188</v>
      </c>
      <c r="AA28" s="393"/>
      <c r="AB28" s="393"/>
      <c r="AC28" s="393"/>
      <c r="AD28" s="393"/>
      <c r="AE28" s="393"/>
      <c r="AF28" s="393"/>
      <c r="AG28" s="394"/>
      <c r="AH28" s="395" t="s">
        <v>179</v>
      </c>
      <c r="AI28" s="396"/>
      <c r="AJ28" s="396"/>
      <c r="AK28" s="396"/>
      <c r="AL28" s="397"/>
      <c r="AM28" s="395" t="s">
        <v>179</v>
      </c>
      <c r="AN28" s="396"/>
      <c r="AO28" s="396"/>
      <c r="AP28" s="396"/>
      <c r="AQ28" s="396"/>
      <c r="AR28" s="397"/>
      <c r="AS28" s="395" t="s">
        <v>179</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1391705</v>
      </c>
      <c r="BO28" s="415"/>
      <c r="BP28" s="415"/>
      <c r="BQ28" s="415"/>
      <c r="BR28" s="415"/>
      <c r="BS28" s="415"/>
      <c r="BT28" s="415"/>
      <c r="BU28" s="416"/>
      <c r="BV28" s="414">
        <v>1419320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190</v>
      </c>
      <c r="F29" s="393"/>
      <c r="G29" s="393"/>
      <c r="H29" s="393"/>
      <c r="I29" s="393"/>
      <c r="J29" s="393"/>
      <c r="K29" s="394"/>
      <c r="L29" s="395">
        <v>8</v>
      </c>
      <c r="M29" s="396"/>
      <c r="N29" s="396"/>
      <c r="O29" s="396"/>
      <c r="P29" s="397"/>
      <c r="Q29" s="395">
        <v>2880</v>
      </c>
      <c r="R29" s="396"/>
      <c r="S29" s="396"/>
      <c r="T29" s="396"/>
      <c r="U29" s="396"/>
      <c r="V29" s="397"/>
      <c r="W29" s="466"/>
      <c r="X29" s="467"/>
      <c r="Y29" s="468"/>
      <c r="Z29" s="392" t="s">
        <v>191</v>
      </c>
      <c r="AA29" s="393"/>
      <c r="AB29" s="393"/>
      <c r="AC29" s="393"/>
      <c r="AD29" s="393"/>
      <c r="AE29" s="393"/>
      <c r="AF29" s="393"/>
      <c r="AG29" s="394"/>
      <c r="AH29" s="395">
        <v>155</v>
      </c>
      <c r="AI29" s="396"/>
      <c r="AJ29" s="396"/>
      <c r="AK29" s="396"/>
      <c r="AL29" s="397"/>
      <c r="AM29" s="395">
        <v>455855</v>
      </c>
      <c r="AN29" s="396"/>
      <c r="AO29" s="396"/>
      <c r="AP29" s="396"/>
      <c r="AQ29" s="396"/>
      <c r="AR29" s="397"/>
      <c r="AS29" s="395">
        <v>2941</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1303415</v>
      </c>
      <c r="BO29" s="420"/>
      <c r="BP29" s="420"/>
      <c r="BQ29" s="420"/>
      <c r="BR29" s="420"/>
      <c r="BS29" s="420"/>
      <c r="BT29" s="420"/>
      <c r="BU29" s="421"/>
      <c r="BV29" s="419">
        <v>1419857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94.2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3690681</v>
      </c>
      <c r="BO30" s="423"/>
      <c r="BP30" s="423"/>
      <c r="BQ30" s="423"/>
      <c r="BR30" s="423"/>
      <c r="BS30" s="423"/>
      <c r="BT30" s="423"/>
      <c r="BU30" s="424"/>
      <c r="BV30" s="422">
        <v>3645053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208</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下水道特別会計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公共用地先行取得等事業特別会計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奨学資金特別会計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簡易水道特別会計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DkIkdHcvAQdz5bUsgknyAlyLTRbNDQ5sP96jz/M7nsUhTDrPGjt05b7RX8LCLHn84jTbDcgUtqHv/RMBchRbg==" saltValue="SVr32BrNMzzRNOIRCLaV7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220</v>
      </c>
      <c r="DI1" s="719"/>
      <c r="DJ1" s="719"/>
      <c r="DK1" s="719"/>
      <c r="DL1" s="719"/>
      <c r="DM1" s="719"/>
      <c r="DN1" s="720"/>
      <c r="DO1" s="214"/>
      <c r="DP1" s="718" t="s">
        <v>221</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15" t="s">
        <v>229</v>
      </c>
      <c r="AQ4" s="715"/>
      <c r="AR4" s="715"/>
      <c r="AS4" s="715"/>
      <c r="AT4" s="715"/>
      <c r="AU4" s="715"/>
      <c r="AV4" s="715"/>
      <c r="AW4" s="715"/>
      <c r="AX4" s="715"/>
      <c r="AY4" s="715"/>
      <c r="AZ4" s="715"/>
      <c r="BA4" s="715"/>
      <c r="BB4" s="715"/>
      <c r="BC4" s="715"/>
      <c r="BD4" s="715"/>
      <c r="BE4" s="715"/>
      <c r="BF4" s="715"/>
      <c r="BG4" s="715" t="s">
        <v>230</v>
      </c>
      <c r="BH4" s="715"/>
      <c r="BI4" s="715"/>
      <c r="BJ4" s="715"/>
      <c r="BK4" s="715"/>
      <c r="BL4" s="715"/>
      <c r="BM4" s="715"/>
      <c r="BN4" s="715"/>
      <c r="BO4" s="715" t="s">
        <v>227</v>
      </c>
      <c r="BP4" s="715"/>
      <c r="BQ4" s="715"/>
      <c r="BR4" s="715"/>
      <c r="BS4" s="715" t="s">
        <v>231</v>
      </c>
      <c r="BT4" s="715"/>
      <c r="BU4" s="715"/>
      <c r="BV4" s="715"/>
      <c r="BW4" s="715"/>
      <c r="BX4" s="715"/>
      <c r="BY4" s="715"/>
      <c r="BZ4" s="715"/>
      <c r="CA4" s="715"/>
      <c r="CB4" s="715"/>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1683776</v>
      </c>
      <c r="S5" s="674"/>
      <c r="T5" s="674"/>
      <c r="U5" s="674"/>
      <c r="V5" s="674"/>
      <c r="W5" s="674"/>
      <c r="X5" s="674"/>
      <c r="Y5" s="702"/>
      <c r="Z5" s="716">
        <v>17.399999999999999</v>
      </c>
      <c r="AA5" s="716"/>
      <c r="AB5" s="716"/>
      <c r="AC5" s="716"/>
      <c r="AD5" s="717">
        <v>1683776</v>
      </c>
      <c r="AE5" s="717"/>
      <c r="AF5" s="717"/>
      <c r="AG5" s="717"/>
      <c r="AH5" s="717"/>
      <c r="AI5" s="717"/>
      <c r="AJ5" s="717"/>
      <c r="AK5" s="717"/>
      <c r="AL5" s="703">
        <v>32.5</v>
      </c>
      <c r="AM5" s="686"/>
      <c r="AN5" s="686"/>
      <c r="AO5" s="704"/>
      <c r="AP5" s="676" t="s">
        <v>234</v>
      </c>
      <c r="AQ5" s="677"/>
      <c r="AR5" s="677"/>
      <c r="AS5" s="677"/>
      <c r="AT5" s="677"/>
      <c r="AU5" s="677"/>
      <c r="AV5" s="677"/>
      <c r="AW5" s="677"/>
      <c r="AX5" s="677"/>
      <c r="AY5" s="677"/>
      <c r="AZ5" s="677"/>
      <c r="BA5" s="677"/>
      <c r="BB5" s="677"/>
      <c r="BC5" s="677"/>
      <c r="BD5" s="677"/>
      <c r="BE5" s="677"/>
      <c r="BF5" s="678"/>
      <c r="BG5" s="621">
        <v>1682426</v>
      </c>
      <c r="BH5" s="622"/>
      <c r="BI5" s="622"/>
      <c r="BJ5" s="622"/>
      <c r="BK5" s="622"/>
      <c r="BL5" s="622"/>
      <c r="BM5" s="622"/>
      <c r="BN5" s="623"/>
      <c r="BO5" s="663">
        <v>99.9</v>
      </c>
      <c r="BP5" s="663"/>
      <c r="BQ5" s="663"/>
      <c r="BR5" s="663"/>
      <c r="BS5" s="664">
        <v>74129</v>
      </c>
      <c r="BT5" s="664"/>
      <c r="BU5" s="664"/>
      <c r="BV5" s="664"/>
      <c r="BW5" s="664"/>
      <c r="BX5" s="664"/>
      <c r="BY5" s="664"/>
      <c r="BZ5" s="664"/>
      <c r="CA5" s="664"/>
      <c r="CB5" s="698"/>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73194</v>
      </c>
      <c r="S6" s="622"/>
      <c r="T6" s="622"/>
      <c r="U6" s="622"/>
      <c r="V6" s="622"/>
      <c r="W6" s="622"/>
      <c r="X6" s="622"/>
      <c r="Y6" s="623"/>
      <c r="Z6" s="663">
        <v>0.8</v>
      </c>
      <c r="AA6" s="663"/>
      <c r="AB6" s="663"/>
      <c r="AC6" s="663"/>
      <c r="AD6" s="664">
        <v>73194</v>
      </c>
      <c r="AE6" s="664"/>
      <c r="AF6" s="664"/>
      <c r="AG6" s="664"/>
      <c r="AH6" s="664"/>
      <c r="AI6" s="664"/>
      <c r="AJ6" s="664"/>
      <c r="AK6" s="664"/>
      <c r="AL6" s="624">
        <v>1.4</v>
      </c>
      <c r="AM6" s="625"/>
      <c r="AN6" s="625"/>
      <c r="AO6" s="665"/>
      <c r="AP6" s="618" t="s">
        <v>239</v>
      </c>
      <c r="AQ6" s="619"/>
      <c r="AR6" s="619"/>
      <c r="AS6" s="619"/>
      <c r="AT6" s="619"/>
      <c r="AU6" s="619"/>
      <c r="AV6" s="619"/>
      <c r="AW6" s="619"/>
      <c r="AX6" s="619"/>
      <c r="AY6" s="619"/>
      <c r="AZ6" s="619"/>
      <c r="BA6" s="619"/>
      <c r="BB6" s="619"/>
      <c r="BC6" s="619"/>
      <c r="BD6" s="619"/>
      <c r="BE6" s="619"/>
      <c r="BF6" s="620"/>
      <c r="BG6" s="621">
        <v>1682426</v>
      </c>
      <c r="BH6" s="622"/>
      <c r="BI6" s="622"/>
      <c r="BJ6" s="622"/>
      <c r="BK6" s="622"/>
      <c r="BL6" s="622"/>
      <c r="BM6" s="622"/>
      <c r="BN6" s="623"/>
      <c r="BO6" s="663">
        <v>99.9</v>
      </c>
      <c r="BP6" s="663"/>
      <c r="BQ6" s="663"/>
      <c r="BR6" s="663"/>
      <c r="BS6" s="664">
        <v>74129</v>
      </c>
      <c r="BT6" s="664"/>
      <c r="BU6" s="664"/>
      <c r="BV6" s="664"/>
      <c r="BW6" s="664"/>
      <c r="BX6" s="664"/>
      <c r="BY6" s="664"/>
      <c r="BZ6" s="664"/>
      <c r="CA6" s="664"/>
      <c r="CB6" s="698"/>
      <c r="CD6" s="676" t="s">
        <v>240</v>
      </c>
      <c r="CE6" s="677"/>
      <c r="CF6" s="677"/>
      <c r="CG6" s="677"/>
      <c r="CH6" s="677"/>
      <c r="CI6" s="677"/>
      <c r="CJ6" s="677"/>
      <c r="CK6" s="677"/>
      <c r="CL6" s="677"/>
      <c r="CM6" s="677"/>
      <c r="CN6" s="677"/>
      <c r="CO6" s="677"/>
      <c r="CP6" s="677"/>
      <c r="CQ6" s="678"/>
      <c r="CR6" s="621">
        <v>95600</v>
      </c>
      <c r="CS6" s="622"/>
      <c r="CT6" s="622"/>
      <c r="CU6" s="622"/>
      <c r="CV6" s="622"/>
      <c r="CW6" s="622"/>
      <c r="CX6" s="622"/>
      <c r="CY6" s="623"/>
      <c r="CZ6" s="703">
        <v>1</v>
      </c>
      <c r="DA6" s="686"/>
      <c r="DB6" s="686"/>
      <c r="DC6" s="705"/>
      <c r="DD6" s="627">
        <v>3971</v>
      </c>
      <c r="DE6" s="622"/>
      <c r="DF6" s="622"/>
      <c r="DG6" s="622"/>
      <c r="DH6" s="622"/>
      <c r="DI6" s="622"/>
      <c r="DJ6" s="622"/>
      <c r="DK6" s="622"/>
      <c r="DL6" s="622"/>
      <c r="DM6" s="622"/>
      <c r="DN6" s="622"/>
      <c r="DO6" s="622"/>
      <c r="DP6" s="623"/>
      <c r="DQ6" s="627">
        <v>95600</v>
      </c>
      <c r="DR6" s="622"/>
      <c r="DS6" s="622"/>
      <c r="DT6" s="622"/>
      <c r="DU6" s="622"/>
      <c r="DV6" s="622"/>
      <c r="DW6" s="622"/>
      <c r="DX6" s="622"/>
      <c r="DY6" s="622"/>
      <c r="DZ6" s="622"/>
      <c r="EA6" s="622"/>
      <c r="EB6" s="622"/>
      <c r="EC6" s="662"/>
    </row>
    <row r="7" spans="2:143" ht="11.25" customHeight="1" x14ac:dyDescent="0.15">
      <c r="B7" s="618" t="s">
        <v>241</v>
      </c>
      <c r="C7" s="619"/>
      <c r="D7" s="619"/>
      <c r="E7" s="619"/>
      <c r="F7" s="619"/>
      <c r="G7" s="619"/>
      <c r="H7" s="619"/>
      <c r="I7" s="619"/>
      <c r="J7" s="619"/>
      <c r="K7" s="619"/>
      <c r="L7" s="619"/>
      <c r="M7" s="619"/>
      <c r="N7" s="619"/>
      <c r="O7" s="619"/>
      <c r="P7" s="619"/>
      <c r="Q7" s="620"/>
      <c r="R7" s="621">
        <v>645</v>
      </c>
      <c r="S7" s="622"/>
      <c r="T7" s="622"/>
      <c r="U7" s="622"/>
      <c r="V7" s="622"/>
      <c r="W7" s="622"/>
      <c r="X7" s="622"/>
      <c r="Y7" s="623"/>
      <c r="Z7" s="663">
        <v>0</v>
      </c>
      <c r="AA7" s="663"/>
      <c r="AB7" s="663"/>
      <c r="AC7" s="663"/>
      <c r="AD7" s="664">
        <v>645</v>
      </c>
      <c r="AE7" s="664"/>
      <c r="AF7" s="664"/>
      <c r="AG7" s="664"/>
      <c r="AH7" s="664"/>
      <c r="AI7" s="664"/>
      <c r="AJ7" s="664"/>
      <c r="AK7" s="664"/>
      <c r="AL7" s="624">
        <v>0</v>
      </c>
      <c r="AM7" s="625"/>
      <c r="AN7" s="625"/>
      <c r="AO7" s="665"/>
      <c r="AP7" s="618" t="s">
        <v>242</v>
      </c>
      <c r="AQ7" s="619"/>
      <c r="AR7" s="619"/>
      <c r="AS7" s="619"/>
      <c r="AT7" s="619"/>
      <c r="AU7" s="619"/>
      <c r="AV7" s="619"/>
      <c r="AW7" s="619"/>
      <c r="AX7" s="619"/>
      <c r="AY7" s="619"/>
      <c r="AZ7" s="619"/>
      <c r="BA7" s="619"/>
      <c r="BB7" s="619"/>
      <c r="BC7" s="619"/>
      <c r="BD7" s="619"/>
      <c r="BE7" s="619"/>
      <c r="BF7" s="620"/>
      <c r="BG7" s="621">
        <v>524650</v>
      </c>
      <c r="BH7" s="622"/>
      <c r="BI7" s="622"/>
      <c r="BJ7" s="622"/>
      <c r="BK7" s="622"/>
      <c r="BL7" s="622"/>
      <c r="BM7" s="622"/>
      <c r="BN7" s="623"/>
      <c r="BO7" s="663">
        <v>31.2</v>
      </c>
      <c r="BP7" s="663"/>
      <c r="BQ7" s="663"/>
      <c r="BR7" s="663"/>
      <c r="BS7" s="664">
        <v>5288</v>
      </c>
      <c r="BT7" s="664"/>
      <c r="BU7" s="664"/>
      <c r="BV7" s="664"/>
      <c r="BW7" s="664"/>
      <c r="BX7" s="664"/>
      <c r="BY7" s="664"/>
      <c r="BZ7" s="664"/>
      <c r="CA7" s="664"/>
      <c r="CB7" s="698"/>
      <c r="CD7" s="618" t="s">
        <v>243</v>
      </c>
      <c r="CE7" s="619"/>
      <c r="CF7" s="619"/>
      <c r="CG7" s="619"/>
      <c r="CH7" s="619"/>
      <c r="CI7" s="619"/>
      <c r="CJ7" s="619"/>
      <c r="CK7" s="619"/>
      <c r="CL7" s="619"/>
      <c r="CM7" s="619"/>
      <c r="CN7" s="619"/>
      <c r="CO7" s="619"/>
      <c r="CP7" s="619"/>
      <c r="CQ7" s="620"/>
      <c r="CR7" s="621">
        <v>1877334</v>
      </c>
      <c r="CS7" s="622"/>
      <c r="CT7" s="622"/>
      <c r="CU7" s="622"/>
      <c r="CV7" s="622"/>
      <c r="CW7" s="622"/>
      <c r="CX7" s="622"/>
      <c r="CY7" s="623"/>
      <c r="CZ7" s="663">
        <v>20.100000000000001</v>
      </c>
      <c r="DA7" s="663"/>
      <c r="DB7" s="663"/>
      <c r="DC7" s="663"/>
      <c r="DD7" s="627">
        <v>27390</v>
      </c>
      <c r="DE7" s="622"/>
      <c r="DF7" s="622"/>
      <c r="DG7" s="622"/>
      <c r="DH7" s="622"/>
      <c r="DI7" s="622"/>
      <c r="DJ7" s="622"/>
      <c r="DK7" s="622"/>
      <c r="DL7" s="622"/>
      <c r="DM7" s="622"/>
      <c r="DN7" s="622"/>
      <c r="DO7" s="622"/>
      <c r="DP7" s="623"/>
      <c r="DQ7" s="627">
        <v>1576433</v>
      </c>
      <c r="DR7" s="622"/>
      <c r="DS7" s="622"/>
      <c r="DT7" s="622"/>
      <c r="DU7" s="622"/>
      <c r="DV7" s="622"/>
      <c r="DW7" s="622"/>
      <c r="DX7" s="622"/>
      <c r="DY7" s="622"/>
      <c r="DZ7" s="622"/>
      <c r="EA7" s="622"/>
      <c r="EB7" s="622"/>
      <c r="EC7" s="662"/>
    </row>
    <row r="8" spans="2:143" ht="11.25" customHeight="1" x14ac:dyDescent="0.15">
      <c r="B8" s="618" t="s">
        <v>244</v>
      </c>
      <c r="C8" s="619"/>
      <c r="D8" s="619"/>
      <c r="E8" s="619"/>
      <c r="F8" s="619"/>
      <c r="G8" s="619"/>
      <c r="H8" s="619"/>
      <c r="I8" s="619"/>
      <c r="J8" s="619"/>
      <c r="K8" s="619"/>
      <c r="L8" s="619"/>
      <c r="M8" s="619"/>
      <c r="N8" s="619"/>
      <c r="O8" s="619"/>
      <c r="P8" s="619"/>
      <c r="Q8" s="620"/>
      <c r="R8" s="621">
        <v>8101</v>
      </c>
      <c r="S8" s="622"/>
      <c r="T8" s="622"/>
      <c r="U8" s="622"/>
      <c r="V8" s="622"/>
      <c r="W8" s="622"/>
      <c r="X8" s="622"/>
      <c r="Y8" s="623"/>
      <c r="Z8" s="663">
        <v>0.1</v>
      </c>
      <c r="AA8" s="663"/>
      <c r="AB8" s="663"/>
      <c r="AC8" s="663"/>
      <c r="AD8" s="664">
        <v>8101</v>
      </c>
      <c r="AE8" s="664"/>
      <c r="AF8" s="664"/>
      <c r="AG8" s="664"/>
      <c r="AH8" s="664"/>
      <c r="AI8" s="664"/>
      <c r="AJ8" s="664"/>
      <c r="AK8" s="664"/>
      <c r="AL8" s="624">
        <v>0.2</v>
      </c>
      <c r="AM8" s="625"/>
      <c r="AN8" s="625"/>
      <c r="AO8" s="665"/>
      <c r="AP8" s="618" t="s">
        <v>245</v>
      </c>
      <c r="AQ8" s="619"/>
      <c r="AR8" s="619"/>
      <c r="AS8" s="619"/>
      <c r="AT8" s="619"/>
      <c r="AU8" s="619"/>
      <c r="AV8" s="619"/>
      <c r="AW8" s="619"/>
      <c r="AX8" s="619"/>
      <c r="AY8" s="619"/>
      <c r="AZ8" s="619"/>
      <c r="BA8" s="619"/>
      <c r="BB8" s="619"/>
      <c r="BC8" s="619"/>
      <c r="BD8" s="619"/>
      <c r="BE8" s="619"/>
      <c r="BF8" s="620"/>
      <c r="BG8" s="621">
        <v>20960</v>
      </c>
      <c r="BH8" s="622"/>
      <c r="BI8" s="622"/>
      <c r="BJ8" s="622"/>
      <c r="BK8" s="622"/>
      <c r="BL8" s="622"/>
      <c r="BM8" s="622"/>
      <c r="BN8" s="623"/>
      <c r="BO8" s="663">
        <v>1.2</v>
      </c>
      <c r="BP8" s="663"/>
      <c r="BQ8" s="663"/>
      <c r="BR8" s="663"/>
      <c r="BS8" s="664" t="s">
        <v>133</v>
      </c>
      <c r="BT8" s="664"/>
      <c r="BU8" s="664"/>
      <c r="BV8" s="664"/>
      <c r="BW8" s="664"/>
      <c r="BX8" s="664"/>
      <c r="BY8" s="664"/>
      <c r="BZ8" s="664"/>
      <c r="CA8" s="664"/>
      <c r="CB8" s="698"/>
      <c r="CD8" s="618" t="s">
        <v>246</v>
      </c>
      <c r="CE8" s="619"/>
      <c r="CF8" s="619"/>
      <c r="CG8" s="619"/>
      <c r="CH8" s="619"/>
      <c r="CI8" s="619"/>
      <c r="CJ8" s="619"/>
      <c r="CK8" s="619"/>
      <c r="CL8" s="619"/>
      <c r="CM8" s="619"/>
      <c r="CN8" s="619"/>
      <c r="CO8" s="619"/>
      <c r="CP8" s="619"/>
      <c r="CQ8" s="620"/>
      <c r="CR8" s="621">
        <v>1924171</v>
      </c>
      <c r="CS8" s="622"/>
      <c r="CT8" s="622"/>
      <c r="CU8" s="622"/>
      <c r="CV8" s="622"/>
      <c r="CW8" s="622"/>
      <c r="CX8" s="622"/>
      <c r="CY8" s="623"/>
      <c r="CZ8" s="663">
        <v>20.6</v>
      </c>
      <c r="DA8" s="663"/>
      <c r="DB8" s="663"/>
      <c r="DC8" s="663"/>
      <c r="DD8" s="627">
        <v>41150</v>
      </c>
      <c r="DE8" s="622"/>
      <c r="DF8" s="622"/>
      <c r="DG8" s="622"/>
      <c r="DH8" s="622"/>
      <c r="DI8" s="622"/>
      <c r="DJ8" s="622"/>
      <c r="DK8" s="622"/>
      <c r="DL8" s="622"/>
      <c r="DM8" s="622"/>
      <c r="DN8" s="622"/>
      <c r="DO8" s="622"/>
      <c r="DP8" s="623"/>
      <c r="DQ8" s="627">
        <v>1212581</v>
      </c>
      <c r="DR8" s="622"/>
      <c r="DS8" s="622"/>
      <c r="DT8" s="622"/>
      <c r="DU8" s="622"/>
      <c r="DV8" s="622"/>
      <c r="DW8" s="622"/>
      <c r="DX8" s="622"/>
      <c r="DY8" s="622"/>
      <c r="DZ8" s="622"/>
      <c r="EA8" s="622"/>
      <c r="EB8" s="622"/>
      <c r="EC8" s="662"/>
    </row>
    <row r="9" spans="2:143" ht="11.25" customHeight="1" x14ac:dyDescent="0.15">
      <c r="B9" s="618" t="s">
        <v>247</v>
      </c>
      <c r="C9" s="619"/>
      <c r="D9" s="619"/>
      <c r="E9" s="619"/>
      <c r="F9" s="619"/>
      <c r="G9" s="619"/>
      <c r="H9" s="619"/>
      <c r="I9" s="619"/>
      <c r="J9" s="619"/>
      <c r="K9" s="619"/>
      <c r="L9" s="619"/>
      <c r="M9" s="619"/>
      <c r="N9" s="619"/>
      <c r="O9" s="619"/>
      <c r="P9" s="619"/>
      <c r="Q9" s="620"/>
      <c r="R9" s="621">
        <v>5743</v>
      </c>
      <c r="S9" s="622"/>
      <c r="T9" s="622"/>
      <c r="U9" s="622"/>
      <c r="V9" s="622"/>
      <c r="W9" s="622"/>
      <c r="X9" s="622"/>
      <c r="Y9" s="623"/>
      <c r="Z9" s="663">
        <v>0.1</v>
      </c>
      <c r="AA9" s="663"/>
      <c r="AB9" s="663"/>
      <c r="AC9" s="663"/>
      <c r="AD9" s="664">
        <v>5743</v>
      </c>
      <c r="AE9" s="664"/>
      <c r="AF9" s="664"/>
      <c r="AG9" s="664"/>
      <c r="AH9" s="664"/>
      <c r="AI9" s="664"/>
      <c r="AJ9" s="664"/>
      <c r="AK9" s="664"/>
      <c r="AL9" s="624">
        <v>0.1</v>
      </c>
      <c r="AM9" s="625"/>
      <c r="AN9" s="625"/>
      <c r="AO9" s="665"/>
      <c r="AP9" s="618" t="s">
        <v>248</v>
      </c>
      <c r="AQ9" s="619"/>
      <c r="AR9" s="619"/>
      <c r="AS9" s="619"/>
      <c r="AT9" s="619"/>
      <c r="AU9" s="619"/>
      <c r="AV9" s="619"/>
      <c r="AW9" s="619"/>
      <c r="AX9" s="619"/>
      <c r="AY9" s="619"/>
      <c r="AZ9" s="619"/>
      <c r="BA9" s="619"/>
      <c r="BB9" s="619"/>
      <c r="BC9" s="619"/>
      <c r="BD9" s="619"/>
      <c r="BE9" s="619"/>
      <c r="BF9" s="620"/>
      <c r="BG9" s="621">
        <v>462745</v>
      </c>
      <c r="BH9" s="622"/>
      <c r="BI9" s="622"/>
      <c r="BJ9" s="622"/>
      <c r="BK9" s="622"/>
      <c r="BL9" s="622"/>
      <c r="BM9" s="622"/>
      <c r="BN9" s="623"/>
      <c r="BO9" s="663">
        <v>27.5</v>
      </c>
      <c r="BP9" s="663"/>
      <c r="BQ9" s="663"/>
      <c r="BR9" s="663"/>
      <c r="BS9" s="664" t="s">
        <v>249</v>
      </c>
      <c r="BT9" s="664"/>
      <c r="BU9" s="664"/>
      <c r="BV9" s="664"/>
      <c r="BW9" s="664"/>
      <c r="BX9" s="664"/>
      <c r="BY9" s="664"/>
      <c r="BZ9" s="664"/>
      <c r="CA9" s="664"/>
      <c r="CB9" s="698"/>
      <c r="CD9" s="618" t="s">
        <v>250</v>
      </c>
      <c r="CE9" s="619"/>
      <c r="CF9" s="619"/>
      <c r="CG9" s="619"/>
      <c r="CH9" s="619"/>
      <c r="CI9" s="619"/>
      <c r="CJ9" s="619"/>
      <c r="CK9" s="619"/>
      <c r="CL9" s="619"/>
      <c r="CM9" s="619"/>
      <c r="CN9" s="619"/>
      <c r="CO9" s="619"/>
      <c r="CP9" s="619"/>
      <c r="CQ9" s="620"/>
      <c r="CR9" s="621">
        <v>1258683</v>
      </c>
      <c r="CS9" s="622"/>
      <c r="CT9" s="622"/>
      <c r="CU9" s="622"/>
      <c r="CV9" s="622"/>
      <c r="CW9" s="622"/>
      <c r="CX9" s="622"/>
      <c r="CY9" s="623"/>
      <c r="CZ9" s="663">
        <v>13.4</v>
      </c>
      <c r="DA9" s="663"/>
      <c r="DB9" s="663"/>
      <c r="DC9" s="663"/>
      <c r="DD9" s="627">
        <v>3921</v>
      </c>
      <c r="DE9" s="622"/>
      <c r="DF9" s="622"/>
      <c r="DG9" s="622"/>
      <c r="DH9" s="622"/>
      <c r="DI9" s="622"/>
      <c r="DJ9" s="622"/>
      <c r="DK9" s="622"/>
      <c r="DL9" s="622"/>
      <c r="DM9" s="622"/>
      <c r="DN9" s="622"/>
      <c r="DO9" s="622"/>
      <c r="DP9" s="623"/>
      <c r="DQ9" s="627">
        <v>787185</v>
      </c>
      <c r="DR9" s="622"/>
      <c r="DS9" s="622"/>
      <c r="DT9" s="622"/>
      <c r="DU9" s="622"/>
      <c r="DV9" s="622"/>
      <c r="DW9" s="622"/>
      <c r="DX9" s="622"/>
      <c r="DY9" s="622"/>
      <c r="DZ9" s="622"/>
      <c r="EA9" s="622"/>
      <c r="EB9" s="622"/>
      <c r="EC9" s="662"/>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63" t="s">
        <v>133</v>
      </c>
      <c r="AA10" s="663"/>
      <c r="AB10" s="663"/>
      <c r="AC10" s="663"/>
      <c r="AD10" s="664" t="s">
        <v>249</v>
      </c>
      <c r="AE10" s="664"/>
      <c r="AF10" s="664"/>
      <c r="AG10" s="664"/>
      <c r="AH10" s="664"/>
      <c r="AI10" s="664"/>
      <c r="AJ10" s="664"/>
      <c r="AK10" s="664"/>
      <c r="AL10" s="624" t="s">
        <v>249</v>
      </c>
      <c r="AM10" s="625"/>
      <c r="AN10" s="625"/>
      <c r="AO10" s="665"/>
      <c r="AP10" s="618" t="s">
        <v>252</v>
      </c>
      <c r="AQ10" s="619"/>
      <c r="AR10" s="619"/>
      <c r="AS10" s="619"/>
      <c r="AT10" s="619"/>
      <c r="AU10" s="619"/>
      <c r="AV10" s="619"/>
      <c r="AW10" s="619"/>
      <c r="AX10" s="619"/>
      <c r="AY10" s="619"/>
      <c r="AZ10" s="619"/>
      <c r="BA10" s="619"/>
      <c r="BB10" s="619"/>
      <c r="BC10" s="619"/>
      <c r="BD10" s="619"/>
      <c r="BE10" s="619"/>
      <c r="BF10" s="620"/>
      <c r="BG10" s="621">
        <v>22462</v>
      </c>
      <c r="BH10" s="622"/>
      <c r="BI10" s="622"/>
      <c r="BJ10" s="622"/>
      <c r="BK10" s="622"/>
      <c r="BL10" s="622"/>
      <c r="BM10" s="622"/>
      <c r="BN10" s="623"/>
      <c r="BO10" s="663">
        <v>1.3</v>
      </c>
      <c r="BP10" s="663"/>
      <c r="BQ10" s="663"/>
      <c r="BR10" s="663"/>
      <c r="BS10" s="664" t="s">
        <v>249</v>
      </c>
      <c r="BT10" s="664"/>
      <c r="BU10" s="664"/>
      <c r="BV10" s="664"/>
      <c r="BW10" s="664"/>
      <c r="BX10" s="664"/>
      <c r="BY10" s="664"/>
      <c r="BZ10" s="664"/>
      <c r="CA10" s="664"/>
      <c r="CB10" s="698"/>
      <c r="CD10" s="618" t="s">
        <v>253</v>
      </c>
      <c r="CE10" s="619"/>
      <c r="CF10" s="619"/>
      <c r="CG10" s="619"/>
      <c r="CH10" s="619"/>
      <c r="CI10" s="619"/>
      <c r="CJ10" s="619"/>
      <c r="CK10" s="619"/>
      <c r="CL10" s="619"/>
      <c r="CM10" s="619"/>
      <c r="CN10" s="619"/>
      <c r="CO10" s="619"/>
      <c r="CP10" s="619"/>
      <c r="CQ10" s="620"/>
      <c r="CR10" s="621">
        <v>9890</v>
      </c>
      <c r="CS10" s="622"/>
      <c r="CT10" s="622"/>
      <c r="CU10" s="622"/>
      <c r="CV10" s="622"/>
      <c r="CW10" s="622"/>
      <c r="CX10" s="622"/>
      <c r="CY10" s="623"/>
      <c r="CZ10" s="663">
        <v>0.1</v>
      </c>
      <c r="DA10" s="663"/>
      <c r="DB10" s="663"/>
      <c r="DC10" s="663"/>
      <c r="DD10" s="627" t="s">
        <v>249</v>
      </c>
      <c r="DE10" s="622"/>
      <c r="DF10" s="622"/>
      <c r="DG10" s="622"/>
      <c r="DH10" s="622"/>
      <c r="DI10" s="622"/>
      <c r="DJ10" s="622"/>
      <c r="DK10" s="622"/>
      <c r="DL10" s="622"/>
      <c r="DM10" s="622"/>
      <c r="DN10" s="622"/>
      <c r="DO10" s="622"/>
      <c r="DP10" s="623"/>
      <c r="DQ10" s="627">
        <v>4890</v>
      </c>
      <c r="DR10" s="622"/>
      <c r="DS10" s="622"/>
      <c r="DT10" s="622"/>
      <c r="DU10" s="622"/>
      <c r="DV10" s="622"/>
      <c r="DW10" s="622"/>
      <c r="DX10" s="622"/>
      <c r="DY10" s="622"/>
      <c r="DZ10" s="622"/>
      <c r="EA10" s="622"/>
      <c r="EB10" s="622"/>
      <c r="EC10" s="662"/>
    </row>
    <row r="11" spans="2:143" ht="11.25" customHeight="1" x14ac:dyDescent="0.15">
      <c r="B11" s="618" t="s">
        <v>254</v>
      </c>
      <c r="C11" s="619"/>
      <c r="D11" s="619"/>
      <c r="E11" s="619"/>
      <c r="F11" s="619"/>
      <c r="G11" s="619"/>
      <c r="H11" s="619"/>
      <c r="I11" s="619"/>
      <c r="J11" s="619"/>
      <c r="K11" s="619"/>
      <c r="L11" s="619"/>
      <c r="M11" s="619"/>
      <c r="N11" s="619"/>
      <c r="O11" s="619"/>
      <c r="P11" s="619"/>
      <c r="Q11" s="620"/>
      <c r="R11" s="621">
        <v>278545</v>
      </c>
      <c r="S11" s="622"/>
      <c r="T11" s="622"/>
      <c r="U11" s="622"/>
      <c r="V11" s="622"/>
      <c r="W11" s="622"/>
      <c r="X11" s="622"/>
      <c r="Y11" s="623"/>
      <c r="Z11" s="624">
        <v>2.9</v>
      </c>
      <c r="AA11" s="625"/>
      <c r="AB11" s="625"/>
      <c r="AC11" s="626"/>
      <c r="AD11" s="627">
        <v>278545</v>
      </c>
      <c r="AE11" s="622"/>
      <c r="AF11" s="622"/>
      <c r="AG11" s="622"/>
      <c r="AH11" s="622"/>
      <c r="AI11" s="622"/>
      <c r="AJ11" s="622"/>
      <c r="AK11" s="623"/>
      <c r="AL11" s="624">
        <v>5.4</v>
      </c>
      <c r="AM11" s="625"/>
      <c r="AN11" s="625"/>
      <c r="AO11" s="665"/>
      <c r="AP11" s="618" t="s">
        <v>255</v>
      </c>
      <c r="AQ11" s="619"/>
      <c r="AR11" s="619"/>
      <c r="AS11" s="619"/>
      <c r="AT11" s="619"/>
      <c r="AU11" s="619"/>
      <c r="AV11" s="619"/>
      <c r="AW11" s="619"/>
      <c r="AX11" s="619"/>
      <c r="AY11" s="619"/>
      <c r="AZ11" s="619"/>
      <c r="BA11" s="619"/>
      <c r="BB11" s="619"/>
      <c r="BC11" s="619"/>
      <c r="BD11" s="619"/>
      <c r="BE11" s="619"/>
      <c r="BF11" s="620"/>
      <c r="BG11" s="621">
        <v>18483</v>
      </c>
      <c r="BH11" s="622"/>
      <c r="BI11" s="622"/>
      <c r="BJ11" s="622"/>
      <c r="BK11" s="622"/>
      <c r="BL11" s="622"/>
      <c r="BM11" s="622"/>
      <c r="BN11" s="623"/>
      <c r="BO11" s="663">
        <v>1.1000000000000001</v>
      </c>
      <c r="BP11" s="663"/>
      <c r="BQ11" s="663"/>
      <c r="BR11" s="663"/>
      <c r="BS11" s="664">
        <v>5288</v>
      </c>
      <c r="BT11" s="664"/>
      <c r="BU11" s="664"/>
      <c r="BV11" s="664"/>
      <c r="BW11" s="664"/>
      <c r="BX11" s="664"/>
      <c r="BY11" s="664"/>
      <c r="BZ11" s="664"/>
      <c r="CA11" s="664"/>
      <c r="CB11" s="698"/>
      <c r="CD11" s="618" t="s">
        <v>256</v>
      </c>
      <c r="CE11" s="619"/>
      <c r="CF11" s="619"/>
      <c r="CG11" s="619"/>
      <c r="CH11" s="619"/>
      <c r="CI11" s="619"/>
      <c r="CJ11" s="619"/>
      <c r="CK11" s="619"/>
      <c r="CL11" s="619"/>
      <c r="CM11" s="619"/>
      <c r="CN11" s="619"/>
      <c r="CO11" s="619"/>
      <c r="CP11" s="619"/>
      <c r="CQ11" s="620"/>
      <c r="CR11" s="621">
        <v>403074</v>
      </c>
      <c r="CS11" s="622"/>
      <c r="CT11" s="622"/>
      <c r="CU11" s="622"/>
      <c r="CV11" s="622"/>
      <c r="CW11" s="622"/>
      <c r="CX11" s="622"/>
      <c r="CY11" s="623"/>
      <c r="CZ11" s="663">
        <v>4.3</v>
      </c>
      <c r="DA11" s="663"/>
      <c r="DB11" s="663"/>
      <c r="DC11" s="663"/>
      <c r="DD11" s="627">
        <v>90465</v>
      </c>
      <c r="DE11" s="622"/>
      <c r="DF11" s="622"/>
      <c r="DG11" s="622"/>
      <c r="DH11" s="622"/>
      <c r="DI11" s="622"/>
      <c r="DJ11" s="622"/>
      <c r="DK11" s="622"/>
      <c r="DL11" s="622"/>
      <c r="DM11" s="622"/>
      <c r="DN11" s="622"/>
      <c r="DO11" s="622"/>
      <c r="DP11" s="623"/>
      <c r="DQ11" s="627">
        <v>198761</v>
      </c>
      <c r="DR11" s="622"/>
      <c r="DS11" s="622"/>
      <c r="DT11" s="622"/>
      <c r="DU11" s="622"/>
      <c r="DV11" s="622"/>
      <c r="DW11" s="622"/>
      <c r="DX11" s="622"/>
      <c r="DY11" s="622"/>
      <c r="DZ11" s="622"/>
      <c r="EA11" s="622"/>
      <c r="EB11" s="622"/>
      <c r="EC11" s="662"/>
    </row>
    <row r="12" spans="2:143" ht="11.25" customHeight="1" x14ac:dyDescent="0.15">
      <c r="B12" s="618" t="s">
        <v>257</v>
      </c>
      <c r="C12" s="619"/>
      <c r="D12" s="619"/>
      <c r="E12" s="619"/>
      <c r="F12" s="619"/>
      <c r="G12" s="619"/>
      <c r="H12" s="619"/>
      <c r="I12" s="619"/>
      <c r="J12" s="619"/>
      <c r="K12" s="619"/>
      <c r="L12" s="619"/>
      <c r="M12" s="619"/>
      <c r="N12" s="619"/>
      <c r="O12" s="619"/>
      <c r="P12" s="619"/>
      <c r="Q12" s="620"/>
      <c r="R12" s="621">
        <v>4933</v>
      </c>
      <c r="S12" s="622"/>
      <c r="T12" s="622"/>
      <c r="U12" s="622"/>
      <c r="V12" s="622"/>
      <c r="W12" s="622"/>
      <c r="X12" s="622"/>
      <c r="Y12" s="623"/>
      <c r="Z12" s="663">
        <v>0.1</v>
      </c>
      <c r="AA12" s="663"/>
      <c r="AB12" s="663"/>
      <c r="AC12" s="663"/>
      <c r="AD12" s="664">
        <v>4933</v>
      </c>
      <c r="AE12" s="664"/>
      <c r="AF12" s="664"/>
      <c r="AG12" s="664"/>
      <c r="AH12" s="664"/>
      <c r="AI12" s="664"/>
      <c r="AJ12" s="664"/>
      <c r="AK12" s="664"/>
      <c r="AL12" s="624">
        <v>0.1</v>
      </c>
      <c r="AM12" s="625"/>
      <c r="AN12" s="625"/>
      <c r="AO12" s="665"/>
      <c r="AP12" s="618" t="s">
        <v>258</v>
      </c>
      <c r="AQ12" s="619"/>
      <c r="AR12" s="619"/>
      <c r="AS12" s="619"/>
      <c r="AT12" s="619"/>
      <c r="AU12" s="619"/>
      <c r="AV12" s="619"/>
      <c r="AW12" s="619"/>
      <c r="AX12" s="619"/>
      <c r="AY12" s="619"/>
      <c r="AZ12" s="619"/>
      <c r="BA12" s="619"/>
      <c r="BB12" s="619"/>
      <c r="BC12" s="619"/>
      <c r="BD12" s="619"/>
      <c r="BE12" s="619"/>
      <c r="BF12" s="620"/>
      <c r="BG12" s="621">
        <v>1042808</v>
      </c>
      <c r="BH12" s="622"/>
      <c r="BI12" s="622"/>
      <c r="BJ12" s="622"/>
      <c r="BK12" s="622"/>
      <c r="BL12" s="622"/>
      <c r="BM12" s="622"/>
      <c r="BN12" s="623"/>
      <c r="BO12" s="663">
        <v>61.9</v>
      </c>
      <c r="BP12" s="663"/>
      <c r="BQ12" s="663"/>
      <c r="BR12" s="663"/>
      <c r="BS12" s="664">
        <v>68841</v>
      </c>
      <c r="BT12" s="664"/>
      <c r="BU12" s="664"/>
      <c r="BV12" s="664"/>
      <c r="BW12" s="664"/>
      <c r="BX12" s="664"/>
      <c r="BY12" s="664"/>
      <c r="BZ12" s="664"/>
      <c r="CA12" s="664"/>
      <c r="CB12" s="698"/>
      <c r="CD12" s="618" t="s">
        <v>259</v>
      </c>
      <c r="CE12" s="619"/>
      <c r="CF12" s="619"/>
      <c r="CG12" s="619"/>
      <c r="CH12" s="619"/>
      <c r="CI12" s="619"/>
      <c r="CJ12" s="619"/>
      <c r="CK12" s="619"/>
      <c r="CL12" s="619"/>
      <c r="CM12" s="619"/>
      <c r="CN12" s="619"/>
      <c r="CO12" s="619"/>
      <c r="CP12" s="619"/>
      <c r="CQ12" s="620"/>
      <c r="CR12" s="621">
        <v>604895</v>
      </c>
      <c r="CS12" s="622"/>
      <c r="CT12" s="622"/>
      <c r="CU12" s="622"/>
      <c r="CV12" s="622"/>
      <c r="CW12" s="622"/>
      <c r="CX12" s="622"/>
      <c r="CY12" s="623"/>
      <c r="CZ12" s="663">
        <v>6.5</v>
      </c>
      <c r="DA12" s="663"/>
      <c r="DB12" s="663"/>
      <c r="DC12" s="663"/>
      <c r="DD12" s="627">
        <v>209832</v>
      </c>
      <c r="DE12" s="622"/>
      <c r="DF12" s="622"/>
      <c r="DG12" s="622"/>
      <c r="DH12" s="622"/>
      <c r="DI12" s="622"/>
      <c r="DJ12" s="622"/>
      <c r="DK12" s="622"/>
      <c r="DL12" s="622"/>
      <c r="DM12" s="622"/>
      <c r="DN12" s="622"/>
      <c r="DO12" s="622"/>
      <c r="DP12" s="623"/>
      <c r="DQ12" s="627">
        <v>273140</v>
      </c>
      <c r="DR12" s="622"/>
      <c r="DS12" s="622"/>
      <c r="DT12" s="622"/>
      <c r="DU12" s="622"/>
      <c r="DV12" s="622"/>
      <c r="DW12" s="622"/>
      <c r="DX12" s="622"/>
      <c r="DY12" s="622"/>
      <c r="DZ12" s="622"/>
      <c r="EA12" s="622"/>
      <c r="EB12" s="622"/>
      <c r="EC12" s="662"/>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133</v>
      </c>
      <c r="S13" s="622"/>
      <c r="T13" s="622"/>
      <c r="U13" s="622"/>
      <c r="V13" s="622"/>
      <c r="W13" s="622"/>
      <c r="X13" s="622"/>
      <c r="Y13" s="623"/>
      <c r="Z13" s="663" t="s">
        <v>249</v>
      </c>
      <c r="AA13" s="663"/>
      <c r="AB13" s="663"/>
      <c r="AC13" s="663"/>
      <c r="AD13" s="664" t="s">
        <v>133</v>
      </c>
      <c r="AE13" s="664"/>
      <c r="AF13" s="664"/>
      <c r="AG13" s="664"/>
      <c r="AH13" s="664"/>
      <c r="AI13" s="664"/>
      <c r="AJ13" s="664"/>
      <c r="AK13" s="664"/>
      <c r="AL13" s="624" t="s">
        <v>249</v>
      </c>
      <c r="AM13" s="625"/>
      <c r="AN13" s="625"/>
      <c r="AO13" s="665"/>
      <c r="AP13" s="618" t="s">
        <v>261</v>
      </c>
      <c r="AQ13" s="619"/>
      <c r="AR13" s="619"/>
      <c r="AS13" s="619"/>
      <c r="AT13" s="619"/>
      <c r="AU13" s="619"/>
      <c r="AV13" s="619"/>
      <c r="AW13" s="619"/>
      <c r="AX13" s="619"/>
      <c r="AY13" s="619"/>
      <c r="AZ13" s="619"/>
      <c r="BA13" s="619"/>
      <c r="BB13" s="619"/>
      <c r="BC13" s="619"/>
      <c r="BD13" s="619"/>
      <c r="BE13" s="619"/>
      <c r="BF13" s="620"/>
      <c r="BG13" s="621">
        <v>1041277</v>
      </c>
      <c r="BH13" s="622"/>
      <c r="BI13" s="622"/>
      <c r="BJ13" s="622"/>
      <c r="BK13" s="622"/>
      <c r="BL13" s="622"/>
      <c r="BM13" s="622"/>
      <c r="BN13" s="623"/>
      <c r="BO13" s="663">
        <v>61.8</v>
      </c>
      <c r="BP13" s="663"/>
      <c r="BQ13" s="663"/>
      <c r="BR13" s="663"/>
      <c r="BS13" s="664">
        <v>68841</v>
      </c>
      <c r="BT13" s="664"/>
      <c r="BU13" s="664"/>
      <c r="BV13" s="664"/>
      <c r="BW13" s="664"/>
      <c r="BX13" s="664"/>
      <c r="BY13" s="664"/>
      <c r="BZ13" s="664"/>
      <c r="CA13" s="664"/>
      <c r="CB13" s="698"/>
      <c r="CD13" s="618" t="s">
        <v>262</v>
      </c>
      <c r="CE13" s="619"/>
      <c r="CF13" s="619"/>
      <c r="CG13" s="619"/>
      <c r="CH13" s="619"/>
      <c r="CI13" s="619"/>
      <c r="CJ13" s="619"/>
      <c r="CK13" s="619"/>
      <c r="CL13" s="619"/>
      <c r="CM13" s="619"/>
      <c r="CN13" s="619"/>
      <c r="CO13" s="619"/>
      <c r="CP13" s="619"/>
      <c r="CQ13" s="620"/>
      <c r="CR13" s="621">
        <v>886847</v>
      </c>
      <c r="CS13" s="622"/>
      <c r="CT13" s="622"/>
      <c r="CU13" s="622"/>
      <c r="CV13" s="622"/>
      <c r="CW13" s="622"/>
      <c r="CX13" s="622"/>
      <c r="CY13" s="623"/>
      <c r="CZ13" s="663">
        <v>9.5</v>
      </c>
      <c r="DA13" s="663"/>
      <c r="DB13" s="663"/>
      <c r="DC13" s="663"/>
      <c r="DD13" s="627">
        <v>387449</v>
      </c>
      <c r="DE13" s="622"/>
      <c r="DF13" s="622"/>
      <c r="DG13" s="622"/>
      <c r="DH13" s="622"/>
      <c r="DI13" s="622"/>
      <c r="DJ13" s="622"/>
      <c r="DK13" s="622"/>
      <c r="DL13" s="622"/>
      <c r="DM13" s="622"/>
      <c r="DN13" s="622"/>
      <c r="DO13" s="622"/>
      <c r="DP13" s="623"/>
      <c r="DQ13" s="627">
        <v>517240</v>
      </c>
      <c r="DR13" s="622"/>
      <c r="DS13" s="622"/>
      <c r="DT13" s="622"/>
      <c r="DU13" s="622"/>
      <c r="DV13" s="622"/>
      <c r="DW13" s="622"/>
      <c r="DX13" s="622"/>
      <c r="DY13" s="622"/>
      <c r="DZ13" s="622"/>
      <c r="EA13" s="622"/>
      <c r="EB13" s="622"/>
      <c r="EC13" s="662"/>
    </row>
    <row r="14" spans="2:143" ht="11.25" customHeight="1" x14ac:dyDescent="0.15">
      <c r="B14" s="618" t="s">
        <v>263</v>
      </c>
      <c r="C14" s="619"/>
      <c r="D14" s="619"/>
      <c r="E14" s="619"/>
      <c r="F14" s="619"/>
      <c r="G14" s="619"/>
      <c r="H14" s="619"/>
      <c r="I14" s="619"/>
      <c r="J14" s="619"/>
      <c r="K14" s="619"/>
      <c r="L14" s="619"/>
      <c r="M14" s="619"/>
      <c r="N14" s="619"/>
      <c r="O14" s="619"/>
      <c r="P14" s="619"/>
      <c r="Q14" s="620"/>
      <c r="R14" s="621">
        <v>141</v>
      </c>
      <c r="S14" s="622"/>
      <c r="T14" s="622"/>
      <c r="U14" s="622"/>
      <c r="V14" s="622"/>
      <c r="W14" s="622"/>
      <c r="X14" s="622"/>
      <c r="Y14" s="623"/>
      <c r="Z14" s="663">
        <v>0</v>
      </c>
      <c r="AA14" s="663"/>
      <c r="AB14" s="663"/>
      <c r="AC14" s="663"/>
      <c r="AD14" s="664">
        <v>141</v>
      </c>
      <c r="AE14" s="664"/>
      <c r="AF14" s="664"/>
      <c r="AG14" s="664"/>
      <c r="AH14" s="664"/>
      <c r="AI14" s="664"/>
      <c r="AJ14" s="664"/>
      <c r="AK14" s="664"/>
      <c r="AL14" s="624">
        <v>0</v>
      </c>
      <c r="AM14" s="625"/>
      <c r="AN14" s="625"/>
      <c r="AO14" s="665"/>
      <c r="AP14" s="618" t="s">
        <v>264</v>
      </c>
      <c r="AQ14" s="619"/>
      <c r="AR14" s="619"/>
      <c r="AS14" s="619"/>
      <c r="AT14" s="619"/>
      <c r="AU14" s="619"/>
      <c r="AV14" s="619"/>
      <c r="AW14" s="619"/>
      <c r="AX14" s="619"/>
      <c r="AY14" s="619"/>
      <c r="AZ14" s="619"/>
      <c r="BA14" s="619"/>
      <c r="BB14" s="619"/>
      <c r="BC14" s="619"/>
      <c r="BD14" s="619"/>
      <c r="BE14" s="619"/>
      <c r="BF14" s="620"/>
      <c r="BG14" s="621">
        <v>45459</v>
      </c>
      <c r="BH14" s="622"/>
      <c r="BI14" s="622"/>
      <c r="BJ14" s="622"/>
      <c r="BK14" s="622"/>
      <c r="BL14" s="622"/>
      <c r="BM14" s="622"/>
      <c r="BN14" s="623"/>
      <c r="BO14" s="663">
        <v>2.7</v>
      </c>
      <c r="BP14" s="663"/>
      <c r="BQ14" s="663"/>
      <c r="BR14" s="663"/>
      <c r="BS14" s="664" t="s">
        <v>133</v>
      </c>
      <c r="BT14" s="664"/>
      <c r="BU14" s="664"/>
      <c r="BV14" s="664"/>
      <c r="BW14" s="664"/>
      <c r="BX14" s="664"/>
      <c r="BY14" s="664"/>
      <c r="BZ14" s="664"/>
      <c r="CA14" s="664"/>
      <c r="CB14" s="698"/>
      <c r="CD14" s="618" t="s">
        <v>265</v>
      </c>
      <c r="CE14" s="619"/>
      <c r="CF14" s="619"/>
      <c r="CG14" s="619"/>
      <c r="CH14" s="619"/>
      <c r="CI14" s="619"/>
      <c r="CJ14" s="619"/>
      <c r="CK14" s="619"/>
      <c r="CL14" s="619"/>
      <c r="CM14" s="619"/>
      <c r="CN14" s="619"/>
      <c r="CO14" s="619"/>
      <c r="CP14" s="619"/>
      <c r="CQ14" s="620"/>
      <c r="CR14" s="621">
        <v>324942</v>
      </c>
      <c r="CS14" s="622"/>
      <c r="CT14" s="622"/>
      <c r="CU14" s="622"/>
      <c r="CV14" s="622"/>
      <c r="CW14" s="622"/>
      <c r="CX14" s="622"/>
      <c r="CY14" s="623"/>
      <c r="CZ14" s="663">
        <v>3.5</v>
      </c>
      <c r="DA14" s="663"/>
      <c r="DB14" s="663"/>
      <c r="DC14" s="663"/>
      <c r="DD14" s="627">
        <v>28778</v>
      </c>
      <c r="DE14" s="622"/>
      <c r="DF14" s="622"/>
      <c r="DG14" s="622"/>
      <c r="DH14" s="622"/>
      <c r="DI14" s="622"/>
      <c r="DJ14" s="622"/>
      <c r="DK14" s="622"/>
      <c r="DL14" s="622"/>
      <c r="DM14" s="622"/>
      <c r="DN14" s="622"/>
      <c r="DO14" s="622"/>
      <c r="DP14" s="623"/>
      <c r="DQ14" s="627">
        <v>263097</v>
      </c>
      <c r="DR14" s="622"/>
      <c r="DS14" s="622"/>
      <c r="DT14" s="622"/>
      <c r="DU14" s="622"/>
      <c r="DV14" s="622"/>
      <c r="DW14" s="622"/>
      <c r="DX14" s="622"/>
      <c r="DY14" s="622"/>
      <c r="DZ14" s="622"/>
      <c r="EA14" s="622"/>
      <c r="EB14" s="622"/>
      <c r="EC14" s="662"/>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249</v>
      </c>
      <c r="S15" s="622"/>
      <c r="T15" s="622"/>
      <c r="U15" s="622"/>
      <c r="V15" s="622"/>
      <c r="W15" s="622"/>
      <c r="X15" s="622"/>
      <c r="Y15" s="623"/>
      <c r="Z15" s="663" t="s">
        <v>133</v>
      </c>
      <c r="AA15" s="663"/>
      <c r="AB15" s="663"/>
      <c r="AC15" s="663"/>
      <c r="AD15" s="664" t="s">
        <v>133</v>
      </c>
      <c r="AE15" s="664"/>
      <c r="AF15" s="664"/>
      <c r="AG15" s="664"/>
      <c r="AH15" s="664"/>
      <c r="AI15" s="664"/>
      <c r="AJ15" s="664"/>
      <c r="AK15" s="664"/>
      <c r="AL15" s="624" t="s">
        <v>133</v>
      </c>
      <c r="AM15" s="625"/>
      <c r="AN15" s="625"/>
      <c r="AO15" s="665"/>
      <c r="AP15" s="618" t="s">
        <v>267</v>
      </c>
      <c r="AQ15" s="619"/>
      <c r="AR15" s="619"/>
      <c r="AS15" s="619"/>
      <c r="AT15" s="619"/>
      <c r="AU15" s="619"/>
      <c r="AV15" s="619"/>
      <c r="AW15" s="619"/>
      <c r="AX15" s="619"/>
      <c r="AY15" s="619"/>
      <c r="AZ15" s="619"/>
      <c r="BA15" s="619"/>
      <c r="BB15" s="619"/>
      <c r="BC15" s="619"/>
      <c r="BD15" s="619"/>
      <c r="BE15" s="619"/>
      <c r="BF15" s="620"/>
      <c r="BG15" s="621">
        <v>69509</v>
      </c>
      <c r="BH15" s="622"/>
      <c r="BI15" s="622"/>
      <c r="BJ15" s="622"/>
      <c r="BK15" s="622"/>
      <c r="BL15" s="622"/>
      <c r="BM15" s="622"/>
      <c r="BN15" s="623"/>
      <c r="BO15" s="663">
        <v>4.0999999999999996</v>
      </c>
      <c r="BP15" s="663"/>
      <c r="BQ15" s="663"/>
      <c r="BR15" s="663"/>
      <c r="BS15" s="664" t="s">
        <v>142</v>
      </c>
      <c r="BT15" s="664"/>
      <c r="BU15" s="664"/>
      <c r="BV15" s="664"/>
      <c r="BW15" s="664"/>
      <c r="BX15" s="664"/>
      <c r="BY15" s="664"/>
      <c r="BZ15" s="664"/>
      <c r="CA15" s="664"/>
      <c r="CB15" s="698"/>
      <c r="CD15" s="618" t="s">
        <v>268</v>
      </c>
      <c r="CE15" s="619"/>
      <c r="CF15" s="619"/>
      <c r="CG15" s="619"/>
      <c r="CH15" s="619"/>
      <c r="CI15" s="619"/>
      <c r="CJ15" s="619"/>
      <c r="CK15" s="619"/>
      <c r="CL15" s="619"/>
      <c r="CM15" s="619"/>
      <c r="CN15" s="619"/>
      <c r="CO15" s="619"/>
      <c r="CP15" s="619"/>
      <c r="CQ15" s="620"/>
      <c r="CR15" s="621">
        <v>953909</v>
      </c>
      <c r="CS15" s="622"/>
      <c r="CT15" s="622"/>
      <c r="CU15" s="622"/>
      <c r="CV15" s="622"/>
      <c r="CW15" s="622"/>
      <c r="CX15" s="622"/>
      <c r="CY15" s="623"/>
      <c r="CZ15" s="663">
        <v>10.199999999999999</v>
      </c>
      <c r="DA15" s="663"/>
      <c r="DB15" s="663"/>
      <c r="DC15" s="663"/>
      <c r="DD15" s="627">
        <v>438433</v>
      </c>
      <c r="DE15" s="622"/>
      <c r="DF15" s="622"/>
      <c r="DG15" s="622"/>
      <c r="DH15" s="622"/>
      <c r="DI15" s="622"/>
      <c r="DJ15" s="622"/>
      <c r="DK15" s="622"/>
      <c r="DL15" s="622"/>
      <c r="DM15" s="622"/>
      <c r="DN15" s="622"/>
      <c r="DO15" s="622"/>
      <c r="DP15" s="623"/>
      <c r="DQ15" s="627">
        <v>455392</v>
      </c>
      <c r="DR15" s="622"/>
      <c r="DS15" s="622"/>
      <c r="DT15" s="622"/>
      <c r="DU15" s="622"/>
      <c r="DV15" s="622"/>
      <c r="DW15" s="622"/>
      <c r="DX15" s="622"/>
      <c r="DY15" s="622"/>
      <c r="DZ15" s="622"/>
      <c r="EA15" s="622"/>
      <c r="EB15" s="622"/>
      <c r="EC15" s="662"/>
    </row>
    <row r="16" spans="2:143" ht="11.25" customHeight="1" x14ac:dyDescent="0.15">
      <c r="B16" s="618" t="s">
        <v>269</v>
      </c>
      <c r="C16" s="619"/>
      <c r="D16" s="619"/>
      <c r="E16" s="619"/>
      <c r="F16" s="619"/>
      <c r="G16" s="619"/>
      <c r="H16" s="619"/>
      <c r="I16" s="619"/>
      <c r="J16" s="619"/>
      <c r="K16" s="619"/>
      <c r="L16" s="619"/>
      <c r="M16" s="619"/>
      <c r="N16" s="619"/>
      <c r="O16" s="619"/>
      <c r="P16" s="619"/>
      <c r="Q16" s="620"/>
      <c r="R16" s="621">
        <v>6621</v>
      </c>
      <c r="S16" s="622"/>
      <c r="T16" s="622"/>
      <c r="U16" s="622"/>
      <c r="V16" s="622"/>
      <c r="W16" s="622"/>
      <c r="X16" s="622"/>
      <c r="Y16" s="623"/>
      <c r="Z16" s="663">
        <v>0.1</v>
      </c>
      <c r="AA16" s="663"/>
      <c r="AB16" s="663"/>
      <c r="AC16" s="663"/>
      <c r="AD16" s="664">
        <v>6621</v>
      </c>
      <c r="AE16" s="664"/>
      <c r="AF16" s="664"/>
      <c r="AG16" s="664"/>
      <c r="AH16" s="664"/>
      <c r="AI16" s="664"/>
      <c r="AJ16" s="664"/>
      <c r="AK16" s="664"/>
      <c r="AL16" s="624">
        <v>0.1</v>
      </c>
      <c r="AM16" s="625"/>
      <c r="AN16" s="625"/>
      <c r="AO16" s="665"/>
      <c r="AP16" s="618" t="s">
        <v>270</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63" t="s">
        <v>249</v>
      </c>
      <c r="BP16" s="663"/>
      <c r="BQ16" s="663"/>
      <c r="BR16" s="663"/>
      <c r="BS16" s="664" t="s">
        <v>133</v>
      </c>
      <c r="BT16" s="664"/>
      <c r="BU16" s="664"/>
      <c r="BV16" s="664"/>
      <c r="BW16" s="664"/>
      <c r="BX16" s="664"/>
      <c r="BY16" s="664"/>
      <c r="BZ16" s="664"/>
      <c r="CA16" s="664"/>
      <c r="CB16" s="698"/>
      <c r="CD16" s="618" t="s">
        <v>271</v>
      </c>
      <c r="CE16" s="619"/>
      <c r="CF16" s="619"/>
      <c r="CG16" s="619"/>
      <c r="CH16" s="619"/>
      <c r="CI16" s="619"/>
      <c r="CJ16" s="619"/>
      <c r="CK16" s="619"/>
      <c r="CL16" s="619"/>
      <c r="CM16" s="619"/>
      <c r="CN16" s="619"/>
      <c r="CO16" s="619"/>
      <c r="CP16" s="619"/>
      <c r="CQ16" s="620"/>
      <c r="CR16" s="621">
        <v>20832</v>
      </c>
      <c r="CS16" s="622"/>
      <c r="CT16" s="622"/>
      <c r="CU16" s="622"/>
      <c r="CV16" s="622"/>
      <c r="CW16" s="622"/>
      <c r="CX16" s="622"/>
      <c r="CY16" s="623"/>
      <c r="CZ16" s="663">
        <v>0.2</v>
      </c>
      <c r="DA16" s="663"/>
      <c r="DB16" s="663"/>
      <c r="DC16" s="663"/>
      <c r="DD16" s="627" t="s">
        <v>133</v>
      </c>
      <c r="DE16" s="622"/>
      <c r="DF16" s="622"/>
      <c r="DG16" s="622"/>
      <c r="DH16" s="622"/>
      <c r="DI16" s="622"/>
      <c r="DJ16" s="622"/>
      <c r="DK16" s="622"/>
      <c r="DL16" s="622"/>
      <c r="DM16" s="622"/>
      <c r="DN16" s="622"/>
      <c r="DO16" s="622"/>
      <c r="DP16" s="623"/>
      <c r="DQ16" s="627">
        <v>5574</v>
      </c>
      <c r="DR16" s="622"/>
      <c r="DS16" s="622"/>
      <c r="DT16" s="622"/>
      <c r="DU16" s="622"/>
      <c r="DV16" s="622"/>
      <c r="DW16" s="622"/>
      <c r="DX16" s="622"/>
      <c r="DY16" s="622"/>
      <c r="DZ16" s="622"/>
      <c r="EA16" s="622"/>
      <c r="EB16" s="622"/>
      <c r="EC16" s="662"/>
    </row>
    <row r="17" spans="2:133" ht="11.25" customHeight="1" x14ac:dyDescent="0.15">
      <c r="B17" s="618" t="s">
        <v>272</v>
      </c>
      <c r="C17" s="619"/>
      <c r="D17" s="619"/>
      <c r="E17" s="619"/>
      <c r="F17" s="619"/>
      <c r="G17" s="619"/>
      <c r="H17" s="619"/>
      <c r="I17" s="619"/>
      <c r="J17" s="619"/>
      <c r="K17" s="619"/>
      <c r="L17" s="619"/>
      <c r="M17" s="619"/>
      <c r="N17" s="619"/>
      <c r="O17" s="619"/>
      <c r="P17" s="619"/>
      <c r="Q17" s="620"/>
      <c r="R17" s="621">
        <v>18698</v>
      </c>
      <c r="S17" s="622"/>
      <c r="T17" s="622"/>
      <c r="U17" s="622"/>
      <c r="V17" s="622"/>
      <c r="W17" s="622"/>
      <c r="X17" s="622"/>
      <c r="Y17" s="623"/>
      <c r="Z17" s="663">
        <v>0.2</v>
      </c>
      <c r="AA17" s="663"/>
      <c r="AB17" s="663"/>
      <c r="AC17" s="663"/>
      <c r="AD17" s="664">
        <v>18698</v>
      </c>
      <c r="AE17" s="664"/>
      <c r="AF17" s="664"/>
      <c r="AG17" s="664"/>
      <c r="AH17" s="664"/>
      <c r="AI17" s="664"/>
      <c r="AJ17" s="664"/>
      <c r="AK17" s="664"/>
      <c r="AL17" s="624">
        <v>0.4</v>
      </c>
      <c r="AM17" s="625"/>
      <c r="AN17" s="625"/>
      <c r="AO17" s="665"/>
      <c r="AP17" s="618" t="s">
        <v>273</v>
      </c>
      <c r="AQ17" s="619"/>
      <c r="AR17" s="619"/>
      <c r="AS17" s="619"/>
      <c r="AT17" s="619"/>
      <c r="AU17" s="619"/>
      <c r="AV17" s="619"/>
      <c r="AW17" s="619"/>
      <c r="AX17" s="619"/>
      <c r="AY17" s="619"/>
      <c r="AZ17" s="619"/>
      <c r="BA17" s="619"/>
      <c r="BB17" s="619"/>
      <c r="BC17" s="619"/>
      <c r="BD17" s="619"/>
      <c r="BE17" s="619"/>
      <c r="BF17" s="620"/>
      <c r="BG17" s="621" t="s">
        <v>249</v>
      </c>
      <c r="BH17" s="622"/>
      <c r="BI17" s="622"/>
      <c r="BJ17" s="622"/>
      <c r="BK17" s="622"/>
      <c r="BL17" s="622"/>
      <c r="BM17" s="622"/>
      <c r="BN17" s="623"/>
      <c r="BO17" s="663" t="s">
        <v>249</v>
      </c>
      <c r="BP17" s="663"/>
      <c r="BQ17" s="663"/>
      <c r="BR17" s="663"/>
      <c r="BS17" s="664" t="s">
        <v>133</v>
      </c>
      <c r="BT17" s="664"/>
      <c r="BU17" s="664"/>
      <c r="BV17" s="664"/>
      <c r="BW17" s="664"/>
      <c r="BX17" s="664"/>
      <c r="BY17" s="664"/>
      <c r="BZ17" s="664"/>
      <c r="CA17" s="664"/>
      <c r="CB17" s="698"/>
      <c r="CD17" s="618" t="s">
        <v>274</v>
      </c>
      <c r="CE17" s="619"/>
      <c r="CF17" s="619"/>
      <c r="CG17" s="619"/>
      <c r="CH17" s="619"/>
      <c r="CI17" s="619"/>
      <c r="CJ17" s="619"/>
      <c r="CK17" s="619"/>
      <c r="CL17" s="619"/>
      <c r="CM17" s="619"/>
      <c r="CN17" s="619"/>
      <c r="CO17" s="619"/>
      <c r="CP17" s="619"/>
      <c r="CQ17" s="620"/>
      <c r="CR17" s="621">
        <v>1000948</v>
      </c>
      <c r="CS17" s="622"/>
      <c r="CT17" s="622"/>
      <c r="CU17" s="622"/>
      <c r="CV17" s="622"/>
      <c r="CW17" s="622"/>
      <c r="CX17" s="622"/>
      <c r="CY17" s="623"/>
      <c r="CZ17" s="663">
        <v>10.7</v>
      </c>
      <c r="DA17" s="663"/>
      <c r="DB17" s="663"/>
      <c r="DC17" s="663"/>
      <c r="DD17" s="627" t="s">
        <v>133</v>
      </c>
      <c r="DE17" s="622"/>
      <c r="DF17" s="622"/>
      <c r="DG17" s="622"/>
      <c r="DH17" s="622"/>
      <c r="DI17" s="622"/>
      <c r="DJ17" s="622"/>
      <c r="DK17" s="622"/>
      <c r="DL17" s="622"/>
      <c r="DM17" s="622"/>
      <c r="DN17" s="622"/>
      <c r="DO17" s="622"/>
      <c r="DP17" s="623"/>
      <c r="DQ17" s="627">
        <v>1000948</v>
      </c>
      <c r="DR17" s="622"/>
      <c r="DS17" s="622"/>
      <c r="DT17" s="622"/>
      <c r="DU17" s="622"/>
      <c r="DV17" s="622"/>
      <c r="DW17" s="622"/>
      <c r="DX17" s="622"/>
      <c r="DY17" s="622"/>
      <c r="DZ17" s="622"/>
      <c r="EA17" s="622"/>
      <c r="EB17" s="622"/>
      <c r="EC17" s="662"/>
    </row>
    <row r="18" spans="2:133" ht="11.25" customHeight="1" x14ac:dyDescent="0.15">
      <c r="B18" s="618" t="s">
        <v>275</v>
      </c>
      <c r="C18" s="619"/>
      <c r="D18" s="619"/>
      <c r="E18" s="619"/>
      <c r="F18" s="619"/>
      <c r="G18" s="619"/>
      <c r="H18" s="619"/>
      <c r="I18" s="619"/>
      <c r="J18" s="619"/>
      <c r="K18" s="619"/>
      <c r="L18" s="619"/>
      <c r="M18" s="619"/>
      <c r="N18" s="619"/>
      <c r="O18" s="619"/>
      <c r="P18" s="619"/>
      <c r="Q18" s="620"/>
      <c r="R18" s="621">
        <v>5185</v>
      </c>
      <c r="S18" s="622"/>
      <c r="T18" s="622"/>
      <c r="U18" s="622"/>
      <c r="V18" s="622"/>
      <c r="W18" s="622"/>
      <c r="X18" s="622"/>
      <c r="Y18" s="623"/>
      <c r="Z18" s="663">
        <v>0.1</v>
      </c>
      <c r="AA18" s="663"/>
      <c r="AB18" s="663"/>
      <c r="AC18" s="663"/>
      <c r="AD18" s="664">
        <v>5185</v>
      </c>
      <c r="AE18" s="664"/>
      <c r="AF18" s="664"/>
      <c r="AG18" s="664"/>
      <c r="AH18" s="664"/>
      <c r="AI18" s="664"/>
      <c r="AJ18" s="664"/>
      <c r="AK18" s="664"/>
      <c r="AL18" s="624">
        <v>0.1</v>
      </c>
      <c r="AM18" s="625"/>
      <c r="AN18" s="625"/>
      <c r="AO18" s="665"/>
      <c r="AP18" s="618" t="s">
        <v>276</v>
      </c>
      <c r="AQ18" s="619"/>
      <c r="AR18" s="619"/>
      <c r="AS18" s="619"/>
      <c r="AT18" s="619"/>
      <c r="AU18" s="619"/>
      <c r="AV18" s="619"/>
      <c r="AW18" s="619"/>
      <c r="AX18" s="619"/>
      <c r="AY18" s="619"/>
      <c r="AZ18" s="619"/>
      <c r="BA18" s="619"/>
      <c r="BB18" s="619"/>
      <c r="BC18" s="619"/>
      <c r="BD18" s="619"/>
      <c r="BE18" s="619"/>
      <c r="BF18" s="620"/>
      <c r="BG18" s="621" t="s">
        <v>249</v>
      </c>
      <c r="BH18" s="622"/>
      <c r="BI18" s="622"/>
      <c r="BJ18" s="622"/>
      <c r="BK18" s="622"/>
      <c r="BL18" s="622"/>
      <c r="BM18" s="622"/>
      <c r="BN18" s="623"/>
      <c r="BO18" s="663" t="s">
        <v>249</v>
      </c>
      <c r="BP18" s="663"/>
      <c r="BQ18" s="663"/>
      <c r="BR18" s="663"/>
      <c r="BS18" s="664" t="s">
        <v>249</v>
      </c>
      <c r="BT18" s="664"/>
      <c r="BU18" s="664"/>
      <c r="BV18" s="664"/>
      <c r="BW18" s="664"/>
      <c r="BX18" s="664"/>
      <c r="BY18" s="664"/>
      <c r="BZ18" s="664"/>
      <c r="CA18" s="664"/>
      <c r="CB18" s="698"/>
      <c r="CD18" s="618" t="s">
        <v>277</v>
      </c>
      <c r="CE18" s="619"/>
      <c r="CF18" s="619"/>
      <c r="CG18" s="619"/>
      <c r="CH18" s="619"/>
      <c r="CI18" s="619"/>
      <c r="CJ18" s="619"/>
      <c r="CK18" s="619"/>
      <c r="CL18" s="619"/>
      <c r="CM18" s="619"/>
      <c r="CN18" s="619"/>
      <c r="CO18" s="619"/>
      <c r="CP18" s="619"/>
      <c r="CQ18" s="620"/>
      <c r="CR18" s="621" t="s">
        <v>133</v>
      </c>
      <c r="CS18" s="622"/>
      <c r="CT18" s="622"/>
      <c r="CU18" s="622"/>
      <c r="CV18" s="622"/>
      <c r="CW18" s="622"/>
      <c r="CX18" s="622"/>
      <c r="CY18" s="623"/>
      <c r="CZ18" s="663" t="s">
        <v>249</v>
      </c>
      <c r="DA18" s="663"/>
      <c r="DB18" s="663"/>
      <c r="DC18" s="663"/>
      <c r="DD18" s="627" t="s">
        <v>133</v>
      </c>
      <c r="DE18" s="622"/>
      <c r="DF18" s="622"/>
      <c r="DG18" s="622"/>
      <c r="DH18" s="622"/>
      <c r="DI18" s="622"/>
      <c r="DJ18" s="622"/>
      <c r="DK18" s="622"/>
      <c r="DL18" s="622"/>
      <c r="DM18" s="622"/>
      <c r="DN18" s="622"/>
      <c r="DO18" s="622"/>
      <c r="DP18" s="623"/>
      <c r="DQ18" s="627" t="s">
        <v>142</v>
      </c>
      <c r="DR18" s="622"/>
      <c r="DS18" s="622"/>
      <c r="DT18" s="622"/>
      <c r="DU18" s="622"/>
      <c r="DV18" s="622"/>
      <c r="DW18" s="622"/>
      <c r="DX18" s="622"/>
      <c r="DY18" s="622"/>
      <c r="DZ18" s="622"/>
      <c r="EA18" s="622"/>
      <c r="EB18" s="622"/>
      <c r="EC18" s="662"/>
    </row>
    <row r="19" spans="2:133" ht="11.25" customHeight="1" x14ac:dyDescent="0.15">
      <c r="B19" s="618" t="s">
        <v>278</v>
      </c>
      <c r="C19" s="619"/>
      <c r="D19" s="619"/>
      <c r="E19" s="619"/>
      <c r="F19" s="619"/>
      <c r="G19" s="619"/>
      <c r="H19" s="619"/>
      <c r="I19" s="619"/>
      <c r="J19" s="619"/>
      <c r="K19" s="619"/>
      <c r="L19" s="619"/>
      <c r="M19" s="619"/>
      <c r="N19" s="619"/>
      <c r="O19" s="619"/>
      <c r="P19" s="619"/>
      <c r="Q19" s="620"/>
      <c r="R19" s="621">
        <v>5185</v>
      </c>
      <c r="S19" s="622"/>
      <c r="T19" s="622"/>
      <c r="U19" s="622"/>
      <c r="V19" s="622"/>
      <c r="W19" s="622"/>
      <c r="X19" s="622"/>
      <c r="Y19" s="623"/>
      <c r="Z19" s="663">
        <v>0.1</v>
      </c>
      <c r="AA19" s="663"/>
      <c r="AB19" s="663"/>
      <c r="AC19" s="663"/>
      <c r="AD19" s="664">
        <v>5185</v>
      </c>
      <c r="AE19" s="664"/>
      <c r="AF19" s="664"/>
      <c r="AG19" s="664"/>
      <c r="AH19" s="664"/>
      <c r="AI19" s="664"/>
      <c r="AJ19" s="664"/>
      <c r="AK19" s="664"/>
      <c r="AL19" s="624">
        <v>0.1</v>
      </c>
      <c r="AM19" s="625"/>
      <c r="AN19" s="625"/>
      <c r="AO19" s="665"/>
      <c r="AP19" s="618" t="s">
        <v>279</v>
      </c>
      <c r="AQ19" s="619"/>
      <c r="AR19" s="619"/>
      <c r="AS19" s="619"/>
      <c r="AT19" s="619"/>
      <c r="AU19" s="619"/>
      <c r="AV19" s="619"/>
      <c r="AW19" s="619"/>
      <c r="AX19" s="619"/>
      <c r="AY19" s="619"/>
      <c r="AZ19" s="619"/>
      <c r="BA19" s="619"/>
      <c r="BB19" s="619"/>
      <c r="BC19" s="619"/>
      <c r="BD19" s="619"/>
      <c r="BE19" s="619"/>
      <c r="BF19" s="620"/>
      <c r="BG19" s="621">
        <v>1350</v>
      </c>
      <c r="BH19" s="622"/>
      <c r="BI19" s="622"/>
      <c r="BJ19" s="622"/>
      <c r="BK19" s="622"/>
      <c r="BL19" s="622"/>
      <c r="BM19" s="622"/>
      <c r="BN19" s="623"/>
      <c r="BO19" s="663">
        <v>0.1</v>
      </c>
      <c r="BP19" s="663"/>
      <c r="BQ19" s="663"/>
      <c r="BR19" s="663"/>
      <c r="BS19" s="664" t="s">
        <v>142</v>
      </c>
      <c r="BT19" s="664"/>
      <c r="BU19" s="664"/>
      <c r="BV19" s="664"/>
      <c r="BW19" s="664"/>
      <c r="BX19" s="664"/>
      <c r="BY19" s="664"/>
      <c r="BZ19" s="664"/>
      <c r="CA19" s="664"/>
      <c r="CB19" s="698"/>
      <c r="CD19" s="618" t="s">
        <v>280</v>
      </c>
      <c r="CE19" s="619"/>
      <c r="CF19" s="619"/>
      <c r="CG19" s="619"/>
      <c r="CH19" s="619"/>
      <c r="CI19" s="619"/>
      <c r="CJ19" s="619"/>
      <c r="CK19" s="619"/>
      <c r="CL19" s="619"/>
      <c r="CM19" s="619"/>
      <c r="CN19" s="619"/>
      <c r="CO19" s="619"/>
      <c r="CP19" s="619"/>
      <c r="CQ19" s="620"/>
      <c r="CR19" s="621" t="s">
        <v>249</v>
      </c>
      <c r="CS19" s="622"/>
      <c r="CT19" s="622"/>
      <c r="CU19" s="622"/>
      <c r="CV19" s="622"/>
      <c r="CW19" s="622"/>
      <c r="CX19" s="622"/>
      <c r="CY19" s="623"/>
      <c r="CZ19" s="663" t="s">
        <v>133</v>
      </c>
      <c r="DA19" s="663"/>
      <c r="DB19" s="663"/>
      <c r="DC19" s="663"/>
      <c r="DD19" s="627" t="s">
        <v>133</v>
      </c>
      <c r="DE19" s="622"/>
      <c r="DF19" s="622"/>
      <c r="DG19" s="622"/>
      <c r="DH19" s="622"/>
      <c r="DI19" s="622"/>
      <c r="DJ19" s="622"/>
      <c r="DK19" s="622"/>
      <c r="DL19" s="622"/>
      <c r="DM19" s="622"/>
      <c r="DN19" s="622"/>
      <c r="DO19" s="622"/>
      <c r="DP19" s="623"/>
      <c r="DQ19" s="627" t="s">
        <v>249</v>
      </c>
      <c r="DR19" s="622"/>
      <c r="DS19" s="622"/>
      <c r="DT19" s="622"/>
      <c r="DU19" s="622"/>
      <c r="DV19" s="622"/>
      <c r="DW19" s="622"/>
      <c r="DX19" s="622"/>
      <c r="DY19" s="622"/>
      <c r="DZ19" s="622"/>
      <c r="EA19" s="622"/>
      <c r="EB19" s="622"/>
      <c r="EC19" s="662"/>
    </row>
    <row r="20" spans="2:133" ht="11.25" customHeight="1" x14ac:dyDescent="0.15">
      <c r="B20" s="688" t="s">
        <v>281</v>
      </c>
      <c r="C20" s="689"/>
      <c r="D20" s="689"/>
      <c r="E20" s="689"/>
      <c r="F20" s="689"/>
      <c r="G20" s="689"/>
      <c r="H20" s="689"/>
      <c r="I20" s="689"/>
      <c r="J20" s="689"/>
      <c r="K20" s="689"/>
      <c r="L20" s="689"/>
      <c r="M20" s="689"/>
      <c r="N20" s="689"/>
      <c r="O20" s="689"/>
      <c r="P20" s="689"/>
      <c r="Q20" s="690"/>
      <c r="R20" s="621" t="s">
        <v>133</v>
      </c>
      <c r="S20" s="622"/>
      <c r="T20" s="622"/>
      <c r="U20" s="622"/>
      <c r="V20" s="622"/>
      <c r="W20" s="622"/>
      <c r="X20" s="622"/>
      <c r="Y20" s="623"/>
      <c r="Z20" s="663" t="s">
        <v>249</v>
      </c>
      <c r="AA20" s="663"/>
      <c r="AB20" s="663"/>
      <c r="AC20" s="663"/>
      <c r="AD20" s="664" t="s">
        <v>249</v>
      </c>
      <c r="AE20" s="664"/>
      <c r="AF20" s="664"/>
      <c r="AG20" s="664"/>
      <c r="AH20" s="664"/>
      <c r="AI20" s="664"/>
      <c r="AJ20" s="664"/>
      <c r="AK20" s="664"/>
      <c r="AL20" s="624" t="s">
        <v>249</v>
      </c>
      <c r="AM20" s="625"/>
      <c r="AN20" s="625"/>
      <c r="AO20" s="665"/>
      <c r="AP20" s="618" t="s">
        <v>282</v>
      </c>
      <c r="AQ20" s="619"/>
      <c r="AR20" s="619"/>
      <c r="AS20" s="619"/>
      <c r="AT20" s="619"/>
      <c r="AU20" s="619"/>
      <c r="AV20" s="619"/>
      <c r="AW20" s="619"/>
      <c r="AX20" s="619"/>
      <c r="AY20" s="619"/>
      <c r="AZ20" s="619"/>
      <c r="BA20" s="619"/>
      <c r="BB20" s="619"/>
      <c r="BC20" s="619"/>
      <c r="BD20" s="619"/>
      <c r="BE20" s="619"/>
      <c r="BF20" s="620"/>
      <c r="BG20" s="621">
        <v>1350</v>
      </c>
      <c r="BH20" s="622"/>
      <c r="BI20" s="622"/>
      <c r="BJ20" s="622"/>
      <c r="BK20" s="622"/>
      <c r="BL20" s="622"/>
      <c r="BM20" s="622"/>
      <c r="BN20" s="623"/>
      <c r="BO20" s="663">
        <v>0.1</v>
      </c>
      <c r="BP20" s="663"/>
      <c r="BQ20" s="663"/>
      <c r="BR20" s="663"/>
      <c r="BS20" s="664" t="s">
        <v>249</v>
      </c>
      <c r="BT20" s="664"/>
      <c r="BU20" s="664"/>
      <c r="BV20" s="664"/>
      <c r="BW20" s="664"/>
      <c r="BX20" s="664"/>
      <c r="BY20" s="664"/>
      <c r="BZ20" s="664"/>
      <c r="CA20" s="664"/>
      <c r="CB20" s="698"/>
      <c r="CD20" s="618" t="s">
        <v>283</v>
      </c>
      <c r="CE20" s="619"/>
      <c r="CF20" s="619"/>
      <c r="CG20" s="619"/>
      <c r="CH20" s="619"/>
      <c r="CI20" s="619"/>
      <c r="CJ20" s="619"/>
      <c r="CK20" s="619"/>
      <c r="CL20" s="619"/>
      <c r="CM20" s="619"/>
      <c r="CN20" s="619"/>
      <c r="CO20" s="619"/>
      <c r="CP20" s="619"/>
      <c r="CQ20" s="620"/>
      <c r="CR20" s="621">
        <v>9361125</v>
      </c>
      <c r="CS20" s="622"/>
      <c r="CT20" s="622"/>
      <c r="CU20" s="622"/>
      <c r="CV20" s="622"/>
      <c r="CW20" s="622"/>
      <c r="CX20" s="622"/>
      <c r="CY20" s="623"/>
      <c r="CZ20" s="663">
        <v>100</v>
      </c>
      <c r="DA20" s="663"/>
      <c r="DB20" s="663"/>
      <c r="DC20" s="663"/>
      <c r="DD20" s="627">
        <v>1231389</v>
      </c>
      <c r="DE20" s="622"/>
      <c r="DF20" s="622"/>
      <c r="DG20" s="622"/>
      <c r="DH20" s="622"/>
      <c r="DI20" s="622"/>
      <c r="DJ20" s="622"/>
      <c r="DK20" s="622"/>
      <c r="DL20" s="622"/>
      <c r="DM20" s="622"/>
      <c r="DN20" s="622"/>
      <c r="DO20" s="622"/>
      <c r="DP20" s="623"/>
      <c r="DQ20" s="627">
        <v>6390841</v>
      </c>
      <c r="DR20" s="622"/>
      <c r="DS20" s="622"/>
      <c r="DT20" s="622"/>
      <c r="DU20" s="622"/>
      <c r="DV20" s="622"/>
      <c r="DW20" s="622"/>
      <c r="DX20" s="622"/>
      <c r="DY20" s="622"/>
      <c r="DZ20" s="622"/>
      <c r="EA20" s="622"/>
      <c r="EB20" s="622"/>
      <c r="EC20" s="662"/>
    </row>
    <row r="21" spans="2:133" ht="11.25" customHeight="1" x14ac:dyDescent="0.15">
      <c r="B21" s="618" t="s">
        <v>284</v>
      </c>
      <c r="C21" s="619"/>
      <c r="D21" s="619"/>
      <c r="E21" s="619"/>
      <c r="F21" s="619"/>
      <c r="G21" s="619"/>
      <c r="H21" s="619"/>
      <c r="I21" s="619"/>
      <c r="J21" s="619"/>
      <c r="K21" s="619"/>
      <c r="L21" s="619"/>
      <c r="M21" s="619"/>
      <c r="N21" s="619"/>
      <c r="O21" s="619"/>
      <c r="P21" s="619"/>
      <c r="Q21" s="620"/>
      <c r="R21" s="621">
        <v>3606088</v>
      </c>
      <c r="S21" s="622"/>
      <c r="T21" s="622"/>
      <c r="U21" s="622"/>
      <c r="V21" s="622"/>
      <c r="W21" s="622"/>
      <c r="X21" s="622"/>
      <c r="Y21" s="623"/>
      <c r="Z21" s="663">
        <v>37.299999999999997</v>
      </c>
      <c r="AA21" s="663"/>
      <c r="AB21" s="663"/>
      <c r="AC21" s="663"/>
      <c r="AD21" s="664">
        <v>3076677</v>
      </c>
      <c r="AE21" s="664"/>
      <c r="AF21" s="664"/>
      <c r="AG21" s="664"/>
      <c r="AH21" s="664"/>
      <c r="AI21" s="664"/>
      <c r="AJ21" s="664"/>
      <c r="AK21" s="664"/>
      <c r="AL21" s="624">
        <v>59.4</v>
      </c>
      <c r="AM21" s="625"/>
      <c r="AN21" s="625"/>
      <c r="AO21" s="665"/>
      <c r="AP21" s="618" t="s">
        <v>285</v>
      </c>
      <c r="AQ21" s="699"/>
      <c r="AR21" s="699"/>
      <c r="AS21" s="699"/>
      <c r="AT21" s="699"/>
      <c r="AU21" s="699"/>
      <c r="AV21" s="699"/>
      <c r="AW21" s="699"/>
      <c r="AX21" s="699"/>
      <c r="AY21" s="699"/>
      <c r="AZ21" s="699"/>
      <c r="BA21" s="699"/>
      <c r="BB21" s="699"/>
      <c r="BC21" s="699"/>
      <c r="BD21" s="699"/>
      <c r="BE21" s="699"/>
      <c r="BF21" s="700"/>
      <c r="BG21" s="621">
        <v>1350</v>
      </c>
      <c r="BH21" s="622"/>
      <c r="BI21" s="622"/>
      <c r="BJ21" s="622"/>
      <c r="BK21" s="622"/>
      <c r="BL21" s="622"/>
      <c r="BM21" s="622"/>
      <c r="BN21" s="623"/>
      <c r="BO21" s="663">
        <v>0.1</v>
      </c>
      <c r="BP21" s="663"/>
      <c r="BQ21" s="663"/>
      <c r="BR21" s="663"/>
      <c r="BS21" s="664" t="s">
        <v>249</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286</v>
      </c>
      <c r="C22" s="619"/>
      <c r="D22" s="619"/>
      <c r="E22" s="619"/>
      <c r="F22" s="619"/>
      <c r="G22" s="619"/>
      <c r="H22" s="619"/>
      <c r="I22" s="619"/>
      <c r="J22" s="619"/>
      <c r="K22" s="619"/>
      <c r="L22" s="619"/>
      <c r="M22" s="619"/>
      <c r="N22" s="619"/>
      <c r="O22" s="619"/>
      <c r="P22" s="619"/>
      <c r="Q22" s="620"/>
      <c r="R22" s="621">
        <v>3076677</v>
      </c>
      <c r="S22" s="622"/>
      <c r="T22" s="622"/>
      <c r="U22" s="622"/>
      <c r="V22" s="622"/>
      <c r="W22" s="622"/>
      <c r="X22" s="622"/>
      <c r="Y22" s="623"/>
      <c r="Z22" s="663">
        <v>31.9</v>
      </c>
      <c r="AA22" s="663"/>
      <c r="AB22" s="663"/>
      <c r="AC22" s="663"/>
      <c r="AD22" s="664">
        <v>3076677</v>
      </c>
      <c r="AE22" s="664"/>
      <c r="AF22" s="664"/>
      <c r="AG22" s="664"/>
      <c r="AH22" s="664"/>
      <c r="AI22" s="664"/>
      <c r="AJ22" s="664"/>
      <c r="AK22" s="664"/>
      <c r="AL22" s="624">
        <v>59.4</v>
      </c>
      <c r="AM22" s="625"/>
      <c r="AN22" s="625"/>
      <c r="AO22" s="665"/>
      <c r="AP22" s="618" t="s">
        <v>287</v>
      </c>
      <c r="AQ22" s="699"/>
      <c r="AR22" s="699"/>
      <c r="AS22" s="699"/>
      <c r="AT22" s="699"/>
      <c r="AU22" s="699"/>
      <c r="AV22" s="699"/>
      <c r="AW22" s="699"/>
      <c r="AX22" s="699"/>
      <c r="AY22" s="699"/>
      <c r="AZ22" s="699"/>
      <c r="BA22" s="699"/>
      <c r="BB22" s="699"/>
      <c r="BC22" s="699"/>
      <c r="BD22" s="699"/>
      <c r="BE22" s="699"/>
      <c r="BF22" s="700"/>
      <c r="BG22" s="621" t="s">
        <v>133</v>
      </c>
      <c r="BH22" s="622"/>
      <c r="BI22" s="622"/>
      <c r="BJ22" s="622"/>
      <c r="BK22" s="622"/>
      <c r="BL22" s="622"/>
      <c r="BM22" s="622"/>
      <c r="BN22" s="623"/>
      <c r="BO22" s="663" t="s">
        <v>133</v>
      </c>
      <c r="BP22" s="663"/>
      <c r="BQ22" s="663"/>
      <c r="BR22" s="663"/>
      <c r="BS22" s="664" t="s">
        <v>142</v>
      </c>
      <c r="BT22" s="664"/>
      <c r="BU22" s="664"/>
      <c r="BV22" s="664"/>
      <c r="BW22" s="664"/>
      <c r="BX22" s="664"/>
      <c r="BY22" s="664"/>
      <c r="BZ22" s="664"/>
      <c r="CA22" s="664"/>
      <c r="CB22" s="698"/>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289</v>
      </c>
      <c r="C23" s="619"/>
      <c r="D23" s="619"/>
      <c r="E23" s="619"/>
      <c r="F23" s="619"/>
      <c r="G23" s="619"/>
      <c r="H23" s="619"/>
      <c r="I23" s="619"/>
      <c r="J23" s="619"/>
      <c r="K23" s="619"/>
      <c r="L23" s="619"/>
      <c r="M23" s="619"/>
      <c r="N23" s="619"/>
      <c r="O23" s="619"/>
      <c r="P23" s="619"/>
      <c r="Q23" s="620"/>
      <c r="R23" s="621">
        <v>529411</v>
      </c>
      <c r="S23" s="622"/>
      <c r="T23" s="622"/>
      <c r="U23" s="622"/>
      <c r="V23" s="622"/>
      <c r="W23" s="622"/>
      <c r="X23" s="622"/>
      <c r="Y23" s="623"/>
      <c r="Z23" s="663">
        <v>5.5</v>
      </c>
      <c r="AA23" s="663"/>
      <c r="AB23" s="663"/>
      <c r="AC23" s="663"/>
      <c r="AD23" s="664" t="s">
        <v>249</v>
      </c>
      <c r="AE23" s="664"/>
      <c r="AF23" s="664"/>
      <c r="AG23" s="664"/>
      <c r="AH23" s="664"/>
      <c r="AI23" s="664"/>
      <c r="AJ23" s="664"/>
      <c r="AK23" s="664"/>
      <c r="AL23" s="624" t="s">
        <v>133</v>
      </c>
      <c r="AM23" s="625"/>
      <c r="AN23" s="625"/>
      <c r="AO23" s="665"/>
      <c r="AP23" s="618" t="s">
        <v>290</v>
      </c>
      <c r="AQ23" s="699"/>
      <c r="AR23" s="699"/>
      <c r="AS23" s="699"/>
      <c r="AT23" s="699"/>
      <c r="AU23" s="699"/>
      <c r="AV23" s="699"/>
      <c r="AW23" s="699"/>
      <c r="AX23" s="699"/>
      <c r="AY23" s="699"/>
      <c r="AZ23" s="699"/>
      <c r="BA23" s="699"/>
      <c r="BB23" s="699"/>
      <c r="BC23" s="699"/>
      <c r="BD23" s="699"/>
      <c r="BE23" s="699"/>
      <c r="BF23" s="700"/>
      <c r="BG23" s="621" t="s">
        <v>249</v>
      </c>
      <c r="BH23" s="622"/>
      <c r="BI23" s="622"/>
      <c r="BJ23" s="622"/>
      <c r="BK23" s="622"/>
      <c r="BL23" s="622"/>
      <c r="BM23" s="622"/>
      <c r="BN23" s="623"/>
      <c r="BO23" s="663" t="s">
        <v>133</v>
      </c>
      <c r="BP23" s="663"/>
      <c r="BQ23" s="663"/>
      <c r="BR23" s="663"/>
      <c r="BS23" s="664" t="s">
        <v>133</v>
      </c>
      <c r="BT23" s="664"/>
      <c r="BU23" s="664"/>
      <c r="BV23" s="664"/>
      <c r="BW23" s="664"/>
      <c r="BX23" s="664"/>
      <c r="BY23" s="664"/>
      <c r="BZ23" s="664"/>
      <c r="CA23" s="664"/>
      <c r="CB23" s="698"/>
      <c r="CD23" s="679" t="s">
        <v>229</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06" t="s">
        <v>294</v>
      </c>
      <c r="DM23" s="707"/>
      <c r="DN23" s="707"/>
      <c r="DO23" s="707"/>
      <c r="DP23" s="707"/>
      <c r="DQ23" s="707"/>
      <c r="DR23" s="707"/>
      <c r="DS23" s="707"/>
      <c r="DT23" s="707"/>
      <c r="DU23" s="707"/>
      <c r="DV23" s="708"/>
      <c r="DW23" s="679" t="s">
        <v>295</v>
      </c>
      <c r="DX23" s="680"/>
      <c r="DY23" s="680"/>
      <c r="DZ23" s="680"/>
      <c r="EA23" s="680"/>
      <c r="EB23" s="680"/>
      <c r="EC23" s="681"/>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249</v>
      </c>
      <c r="S24" s="622"/>
      <c r="T24" s="622"/>
      <c r="U24" s="622"/>
      <c r="V24" s="622"/>
      <c r="W24" s="622"/>
      <c r="X24" s="622"/>
      <c r="Y24" s="623"/>
      <c r="Z24" s="663" t="s">
        <v>249</v>
      </c>
      <c r="AA24" s="663"/>
      <c r="AB24" s="663"/>
      <c r="AC24" s="663"/>
      <c r="AD24" s="664" t="s">
        <v>133</v>
      </c>
      <c r="AE24" s="664"/>
      <c r="AF24" s="664"/>
      <c r="AG24" s="664"/>
      <c r="AH24" s="664"/>
      <c r="AI24" s="664"/>
      <c r="AJ24" s="664"/>
      <c r="AK24" s="664"/>
      <c r="AL24" s="624" t="s">
        <v>249</v>
      </c>
      <c r="AM24" s="625"/>
      <c r="AN24" s="625"/>
      <c r="AO24" s="665"/>
      <c r="AP24" s="618" t="s">
        <v>297</v>
      </c>
      <c r="AQ24" s="699"/>
      <c r="AR24" s="699"/>
      <c r="AS24" s="699"/>
      <c r="AT24" s="699"/>
      <c r="AU24" s="699"/>
      <c r="AV24" s="699"/>
      <c r="AW24" s="699"/>
      <c r="AX24" s="699"/>
      <c r="AY24" s="699"/>
      <c r="AZ24" s="699"/>
      <c r="BA24" s="699"/>
      <c r="BB24" s="699"/>
      <c r="BC24" s="699"/>
      <c r="BD24" s="699"/>
      <c r="BE24" s="699"/>
      <c r="BF24" s="700"/>
      <c r="BG24" s="621" t="s">
        <v>249</v>
      </c>
      <c r="BH24" s="622"/>
      <c r="BI24" s="622"/>
      <c r="BJ24" s="622"/>
      <c r="BK24" s="622"/>
      <c r="BL24" s="622"/>
      <c r="BM24" s="622"/>
      <c r="BN24" s="623"/>
      <c r="BO24" s="663" t="s">
        <v>133</v>
      </c>
      <c r="BP24" s="663"/>
      <c r="BQ24" s="663"/>
      <c r="BR24" s="663"/>
      <c r="BS24" s="664" t="s">
        <v>249</v>
      </c>
      <c r="BT24" s="664"/>
      <c r="BU24" s="664"/>
      <c r="BV24" s="664"/>
      <c r="BW24" s="664"/>
      <c r="BX24" s="664"/>
      <c r="BY24" s="664"/>
      <c r="BZ24" s="664"/>
      <c r="CA24" s="664"/>
      <c r="CB24" s="698"/>
      <c r="CD24" s="676" t="s">
        <v>298</v>
      </c>
      <c r="CE24" s="677"/>
      <c r="CF24" s="677"/>
      <c r="CG24" s="677"/>
      <c r="CH24" s="677"/>
      <c r="CI24" s="677"/>
      <c r="CJ24" s="677"/>
      <c r="CK24" s="677"/>
      <c r="CL24" s="677"/>
      <c r="CM24" s="677"/>
      <c r="CN24" s="677"/>
      <c r="CO24" s="677"/>
      <c r="CP24" s="677"/>
      <c r="CQ24" s="678"/>
      <c r="CR24" s="673">
        <v>3059661</v>
      </c>
      <c r="CS24" s="674"/>
      <c r="CT24" s="674"/>
      <c r="CU24" s="674"/>
      <c r="CV24" s="674"/>
      <c r="CW24" s="674"/>
      <c r="CX24" s="674"/>
      <c r="CY24" s="702"/>
      <c r="CZ24" s="703">
        <v>32.700000000000003</v>
      </c>
      <c r="DA24" s="686"/>
      <c r="DB24" s="686"/>
      <c r="DC24" s="705"/>
      <c r="DD24" s="701">
        <v>2471444</v>
      </c>
      <c r="DE24" s="674"/>
      <c r="DF24" s="674"/>
      <c r="DG24" s="674"/>
      <c r="DH24" s="674"/>
      <c r="DI24" s="674"/>
      <c r="DJ24" s="674"/>
      <c r="DK24" s="702"/>
      <c r="DL24" s="701">
        <v>2448294</v>
      </c>
      <c r="DM24" s="674"/>
      <c r="DN24" s="674"/>
      <c r="DO24" s="674"/>
      <c r="DP24" s="674"/>
      <c r="DQ24" s="674"/>
      <c r="DR24" s="674"/>
      <c r="DS24" s="674"/>
      <c r="DT24" s="674"/>
      <c r="DU24" s="674"/>
      <c r="DV24" s="702"/>
      <c r="DW24" s="703">
        <v>46.7</v>
      </c>
      <c r="DX24" s="686"/>
      <c r="DY24" s="686"/>
      <c r="DZ24" s="686"/>
      <c r="EA24" s="686"/>
      <c r="EB24" s="686"/>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5691670</v>
      </c>
      <c r="S25" s="622"/>
      <c r="T25" s="622"/>
      <c r="U25" s="622"/>
      <c r="V25" s="622"/>
      <c r="W25" s="622"/>
      <c r="X25" s="622"/>
      <c r="Y25" s="623"/>
      <c r="Z25" s="663">
        <v>58.9</v>
      </c>
      <c r="AA25" s="663"/>
      <c r="AB25" s="663"/>
      <c r="AC25" s="663"/>
      <c r="AD25" s="664">
        <v>5162259</v>
      </c>
      <c r="AE25" s="664"/>
      <c r="AF25" s="664"/>
      <c r="AG25" s="664"/>
      <c r="AH25" s="664"/>
      <c r="AI25" s="664"/>
      <c r="AJ25" s="664"/>
      <c r="AK25" s="664"/>
      <c r="AL25" s="624">
        <v>99.6</v>
      </c>
      <c r="AM25" s="625"/>
      <c r="AN25" s="625"/>
      <c r="AO25" s="665"/>
      <c r="AP25" s="618" t="s">
        <v>300</v>
      </c>
      <c r="AQ25" s="699"/>
      <c r="AR25" s="699"/>
      <c r="AS25" s="699"/>
      <c r="AT25" s="699"/>
      <c r="AU25" s="699"/>
      <c r="AV25" s="699"/>
      <c r="AW25" s="699"/>
      <c r="AX25" s="699"/>
      <c r="AY25" s="699"/>
      <c r="AZ25" s="699"/>
      <c r="BA25" s="699"/>
      <c r="BB25" s="699"/>
      <c r="BC25" s="699"/>
      <c r="BD25" s="699"/>
      <c r="BE25" s="699"/>
      <c r="BF25" s="700"/>
      <c r="BG25" s="621" t="s">
        <v>133</v>
      </c>
      <c r="BH25" s="622"/>
      <c r="BI25" s="622"/>
      <c r="BJ25" s="622"/>
      <c r="BK25" s="622"/>
      <c r="BL25" s="622"/>
      <c r="BM25" s="622"/>
      <c r="BN25" s="623"/>
      <c r="BO25" s="663" t="s">
        <v>133</v>
      </c>
      <c r="BP25" s="663"/>
      <c r="BQ25" s="663"/>
      <c r="BR25" s="663"/>
      <c r="BS25" s="664" t="s">
        <v>249</v>
      </c>
      <c r="BT25" s="664"/>
      <c r="BU25" s="664"/>
      <c r="BV25" s="664"/>
      <c r="BW25" s="664"/>
      <c r="BX25" s="664"/>
      <c r="BY25" s="664"/>
      <c r="BZ25" s="664"/>
      <c r="CA25" s="664"/>
      <c r="CB25" s="698"/>
      <c r="CD25" s="618" t="s">
        <v>301</v>
      </c>
      <c r="CE25" s="619"/>
      <c r="CF25" s="619"/>
      <c r="CG25" s="619"/>
      <c r="CH25" s="619"/>
      <c r="CI25" s="619"/>
      <c r="CJ25" s="619"/>
      <c r="CK25" s="619"/>
      <c r="CL25" s="619"/>
      <c r="CM25" s="619"/>
      <c r="CN25" s="619"/>
      <c r="CO25" s="619"/>
      <c r="CP25" s="619"/>
      <c r="CQ25" s="620"/>
      <c r="CR25" s="621">
        <v>1463573</v>
      </c>
      <c r="CS25" s="634"/>
      <c r="CT25" s="634"/>
      <c r="CU25" s="634"/>
      <c r="CV25" s="634"/>
      <c r="CW25" s="634"/>
      <c r="CX25" s="634"/>
      <c r="CY25" s="635"/>
      <c r="CZ25" s="624">
        <v>15.6</v>
      </c>
      <c r="DA25" s="636"/>
      <c r="DB25" s="636"/>
      <c r="DC25" s="637"/>
      <c r="DD25" s="627">
        <v>1307402</v>
      </c>
      <c r="DE25" s="634"/>
      <c r="DF25" s="634"/>
      <c r="DG25" s="634"/>
      <c r="DH25" s="634"/>
      <c r="DI25" s="634"/>
      <c r="DJ25" s="634"/>
      <c r="DK25" s="635"/>
      <c r="DL25" s="627">
        <v>1299724</v>
      </c>
      <c r="DM25" s="634"/>
      <c r="DN25" s="634"/>
      <c r="DO25" s="634"/>
      <c r="DP25" s="634"/>
      <c r="DQ25" s="634"/>
      <c r="DR25" s="634"/>
      <c r="DS25" s="634"/>
      <c r="DT25" s="634"/>
      <c r="DU25" s="634"/>
      <c r="DV25" s="635"/>
      <c r="DW25" s="624">
        <v>24.8</v>
      </c>
      <c r="DX25" s="636"/>
      <c r="DY25" s="636"/>
      <c r="DZ25" s="636"/>
      <c r="EA25" s="636"/>
      <c r="EB25" s="636"/>
      <c r="EC25" s="652"/>
    </row>
    <row r="26" spans="2:133" ht="11.25" customHeight="1" x14ac:dyDescent="0.15">
      <c r="B26" s="618" t="s">
        <v>302</v>
      </c>
      <c r="C26" s="619"/>
      <c r="D26" s="619"/>
      <c r="E26" s="619"/>
      <c r="F26" s="619"/>
      <c r="G26" s="619"/>
      <c r="H26" s="619"/>
      <c r="I26" s="619"/>
      <c r="J26" s="619"/>
      <c r="K26" s="619"/>
      <c r="L26" s="619"/>
      <c r="M26" s="619"/>
      <c r="N26" s="619"/>
      <c r="O26" s="619"/>
      <c r="P26" s="619"/>
      <c r="Q26" s="620"/>
      <c r="R26" s="621">
        <v>692</v>
      </c>
      <c r="S26" s="622"/>
      <c r="T26" s="622"/>
      <c r="U26" s="622"/>
      <c r="V26" s="622"/>
      <c r="W26" s="622"/>
      <c r="X26" s="622"/>
      <c r="Y26" s="623"/>
      <c r="Z26" s="663">
        <v>0</v>
      </c>
      <c r="AA26" s="663"/>
      <c r="AB26" s="663"/>
      <c r="AC26" s="663"/>
      <c r="AD26" s="664">
        <v>692</v>
      </c>
      <c r="AE26" s="664"/>
      <c r="AF26" s="664"/>
      <c r="AG26" s="664"/>
      <c r="AH26" s="664"/>
      <c r="AI26" s="664"/>
      <c r="AJ26" s="664"/>
      <c r="AK26" s="664"/>
      <c r="AL26" s="624">
        <v>0</v>
      </c>
      <c r="AM26" s="625"/>
      <c r="AN26" s="625"/>
      <c r="AO26" s="665"/>
      <c r="AP26" s="618" t="s">
        <v>303</v>
      </c>
      <c r="AQ26" s="699"/>
      <c r="AR26" s="699"/>
      <c r="AS26" s="699"/>
      <c r="AT26" s="699"/>
      <c r="AU26" s="699"/>
      <c r="AV26" s="699"/>
      <c r="AW26" s="699"/>
      <c r="AX26" s="699"/>
      <c r="AY26" s="699"/>
      <c r="AZ26" s="699"/>
      <c r="BA26" s="699"/>
      <c r="BB26" s="699"/>
      <c r="BC26" s="699"/>
      <c r="BD26" s="699"/>
      <c r="BE26" s="699"/>
      <c r="BF26" s="700"/>
      <c r="BG26" s="621" t="s">
        <v>142</v>
      </c>
      <c r="BH26" s="622"/>
      <c r="BI26" s="622"/>
      <c r="BJ26" s="622"/>
      <c r="BK26" s="622"/>
      <c r="BL26" s="622"/>
      <c r="BM26" s="622"/>
      <c r="BN26" s="623"/>
      <c r="BO26" s="663" t="s">
        <v>249</v>
      </c>
      <c r="BP26" s="663"/>
      <c r="BQ26" s="663"/>
      <c r="BR26" s="663"/>
      <c r="BS26" s="664" t="s">
        <v>133</v>
      </c>
      <c r="BT26" s="664"/>
      <c r="BU26" s="664"/>
      <c r="BV26" s="664"/>
      <c r="BW26" s="664"/>
      <c r="BX26" s="664"/>
      <c r="BY26" s="664"/>
      <c r="BZ26" s="664"/>
      <c r="CA26" s="664"/>
      <c r="CB26" s="698"/>
      <c r="CD26" s="618" t="s">
        <v>304</v>
      </c>
      <c r="CE26" s="619"/>
      <c r="CF26" s="619"/>
      <c r="CG26" s="619"/>
      <c r="CH26" s="619"/>
      <c r="CI26" s="619"/>
      <c r="CJ26" s="619"/>
      <c r="CK26" s="619"/>
      <c r="CL26" s="619"/>
      <c r="CM26" s="619"/>
      <c r="CN26" s="619"/>
      <c r="CO26" s="619"/>
      <c r="CP26" s="619"/>
      <c r="CQ26" s="620"/>
      <c r="CR26" s="621">
        <v>929601</v>
      </c>
      <c r="CS26" s="622"/>
      <c r="CT26" s="622"/>
      <c r="CU26" s="622"/>
      <c r="CV26" s="622"/>
      <c r="CW26" s="622"/>
      <c r="CX26" s="622"/>
      <c r="CY26" s="623"/>
      <c r="CZ26" s="624">
        <v>9.9</v>
      </c>
      <c r="DA26" s="636"/>
      <c r="DB26" s="636"/>
      <c r="DC26" s="637"/>
      <c r="DD26" s="627">
        <v>795357</v>
      </c>
      <c r="DE26" s="622"/>
      <c r="DF26" s="622"/>
      <c r="DG26" s="622"/>
      <c r="DH26" s="622"/>
      <c r="DI26" s="622"/>
      <c r="DJ26" s="622"/>
      <c r="DK26" s="623"/>
      <c r="DL26" s="627" t="s">
        <v>133</v>
      </c>
      <c r="DM26" s="622"/>
      <c r="DN26" s="622"/>
      <c r="DO26" s="622"/>
      <c r="DP26" s="622"/>
      <c r="DQ26" s="622"/>
      <c r="DR26" s="622"/>
      <c r="DS26" s="622"/>
      <c r="DT26" s="622"/>
      <c r="DU26" s="622"/>
      <c r="DV26" s="623"/>
      <c r="DW26" s="624" t="s">
        <v>249</v>
      </c>
      <c r="DX26" s="636"/>
      <c r="DY26" s="636"/>
      <c r="DZ26" s="636"/>
      <c r="EA26" s="636"/>
      <c r="EB26" s="636"/>
      <c r="EC26" s="652"/>
    </row>
    <row r="27" spans="2:133" ht="11.25" customHeight="1" x14ac:dyDescent="0.15">
      <c r="B27" s="618" t="s">
        <v>305</v>
      </c>
      <c r="C27" s="619"/>
      <c r="D27" s="619"/>
      <c r="E27" s="619"/>
      <c r="F27" s="619"/>
      <c r="G27" s="619"/>
      <c r="H27" s="619"/>
      <c r="I27" s="619"/>
      <c r="J27" s="619"/>
      <c r="K27" s="619"/>
      <c r="L27" s="619"/>
      <c r="M27" s="619"/>
      <c r="N27" s="619"/>
      <c r="O27" s="619"/>
      <c r="P27" s="619"/>
      <c r="Q27" s="620"/>
      <c r="R27" s="621">
        <v>66466</v>
      </c>
      <c r="S27" s="622"/>
      <c r="T27" s="622"/>
      <c r="U27" s="622"/>
      <c r="V27" s="622"/>
      <c r="W27" s="622"/>
      <c r="X27" s="622"/>
      <c r="Y27" s="623"/>
      <c r="Z27" s="663">
        <v>0.7</v>
      </c>
      <c r="AA27" s="663"/>
      <c r="AB27" s="663"/>
      <c r="AC27" s="663"/>
      <c r="AD27" s="664">
        <v>644</v>
      </c>
      <c r="AE27" s="664"/>
      <c r="AF27" s="664"/>
      <c r="AG27" s="664"/>
      <c r="AH27" s="664"/>
      <c r="AI27" s="664"/>
      <c r="AJ27" s="664"/>
      <c r="AK27" s="664"/>
      <c r="AL27" s="624">
        <v>0</v>
      </c>
      <c r="AM27" s="625"/>
      <c r="AN27" s="625"/>
      <c r="AO27" s="665"/>
      <c r="AP27" s="618" t="s">
        <v>306</v>
      </c>
      <c r="AQ27" s="619"/>
      <c r="AR27" s="619"/>
      <c r="AS27" s="619"/>
      <c r="AT27" s="619"/>
      <c r="AU27" s="619"/>
      <c r="AV27" s="619"/>
      <c r="AW27" s="619"/>
      <c r="AX27" s="619"/>
      <c r="AY27" s="619"/>
      <c r="AZ27" s="619"/>
      <c r="BA27" s="619"/>
      <c r="BB27" s="619"/>
      <c r="BC27" s="619"/>
      <c r="BD27" s="619"/>
      <c r="BE27" s="619"/>
      <c r="BF27" s="620"/>
      <c r="BG27" s="621">
        <v>1683776</v>
      </c>
      <c r="BH27" s="622"/>
      <c r="BI27" s="622"/>
      <c r="BJ27" s="622"/>
      <c r="BK27" s="622"/>
      <c r="BL27" s="622"/>
      <c r="BM27" s="622"/>
      <c r="BN27" s="623"/>
      <c r="BO27" s="663">
        <v>100</v>
      </c>
      <c r="BP27" s="663"/>
      <c r="BQ27" s="663"/>
      <c r="BR27" s="663"/>
      <c r="BS27" s="664">
        <v>74129</v>
      </c>
      <c r="BT27" s="664"/>
      <c r="BU27" s="664"/>
      <c r="BV27" s="664"/>
      <c r="BW27" s="664"/>
      <c r="BX27" s="664"/>
      <c r="BY27" s="664"/>
      <c r="BZ27" s="664"/>
      <c r="CA27" s="664"/>
      <c r="CB27" s="698"/>
      <c r="CD27" s="618" t="s">
        <v>307</v>
      </c>
      <c r="CE27" s="619"/>
      <c r="CF27" s="619"/>
      <c r="CG27" s="619"/>
      <c r="CH27" s="619"/>
      <c r="CI27" s="619"/>
      <c r="CJ27" s="619"/>
      <c r="CK27" s="619"/>
      <c r="CL27" s="619"/>
      <c r="CM27" s="619"/>
      <c r="CN27" s="619"/>
      <c r="CO27" s="619"/>
      <c r="CP27" s="619"/>
      <c r="CQ27" s="620"/>
      <c r="CR27" s="621">
        <v>595140</v>
      </c>
      <c r="CS27" s="634"/>
      <c r="CT27" s="634"/>
      <c r="CU27" s="634"/>
      <c r="CV27" s="634"/>
      <c r="CW27" s="634"/>
      <c r="CX27" s="634"/>
      <c r="CY27" s="635"/>
      <c r="CZ27" s="624">
        <v>6.4</v>
      </c>
      <c r="DA27" s="636"/>
      <c r="DB27" s="636"/>
      <c r="DC27" s="637"/>
      <c r="DD27" s="627">
        <v>163094</v>
      </c>
      <c r="DE27" s="634"/>
      <c r="DF27" s="634"/>
      <c r="DG27" s="634"/>
      <c r="DH27" s="634"/>
      <c r="DI27" s="634"/>
      <c r="DJ27" s="634"/>
      <c r="DK27" s="635"/>
      <c r="DL27" s="627">
        <v>147622</v>
      </c>
      <c r="DM27" s="634"/>
      <c r="DN27" s="634"/>
      <c r="DO27" s="634"/>
      <c r="DP27" s="634"/>
      <c r="DQ27" s="634"/>
      <c r="DR27" s="634"/>
      <c r="DS27" s="634"/>
      <c r="DT27" s="634"/>
      <c r="DU27" s="634"/>
      <c r="DV27" s="635"/>
      <c r="DW27" s="624">
        <v>2.8</v>
      </c>
      <c r="DX27" s="636"/>
      <c r="DY27" s="636"/>
      <c r="DZ27" s="636"/>
      <c r="EA27" s="636"/>
      <c r="EB27" s="636"/>
      <c r="EC27" s="652"/>
    </row>
    <row r="28" spans="2:133" ht="11.25" customHeight="1" x14ac:dyDescent="0.15">
      <c r="B28" s="618" t="s">
        <v>308</v>
      </c>
      <c r="C28" s="619"/>
      <c r="D28" s="619"/>
      <c r="E28" s="619"/>
      <c r="F28" s="619"/>
      <c r="G28" s="619"/>
      <c r="H28" s="619"/>
      <c r="I28" s="619"/>
      <c r="J28" s="619"/>
      <c r="K28" s="619"/>
      <c r="L28" s="619"/>
      <c r="M28" s="619"/>
      <c r="N28" s="619"/>
      <c r="O28" s="619"/>
      <c r="P28" s="619"/>
      <c r="Q28" s="620"/>
      <c r="R28" s="621">
        <v>52827</v>
      </c>
      <c r="S28" s="622"/>
      <c r="T28" s="622"/>
      <c r="U28" s="622"/>
      <c r="V28" s="622"/>
      <c r="W28" s="622"/>
      <c r="X28" s="622"/>
      <c r="Y28" s="623"/>
      <c r="Z28" s="663">
        <v>0.5</v>
      </c>
      <c r="AA28" s="663"/>
      <c r="AB28" s="663"/>
      <c r="AC28" s="663"/>
      <c r="AD28" s="664">
        <v>6967</v>
      </c>
      <c r="AE28" s="664"/>
      <c r="AF28" s="664"/>
      <c r="AG28" s="664"/>
      <c r="AH28" s="664"/>
      <c r="AI28" s="664"/>
      <c r="AJ28" s="664"/>
      <c r="AK28" s="664"/>
      <c r="AL28" s="624">
        <v>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309</v>
      </c>
      <c r="CE28" s="619"/>
      <c r="CF28" s="619"/>
      <c r="CG28" s="619"/>
      <c r="CH28" s="619"/>
      <c r="CI28" s="619"/>
      <c r="CJ28" s="619"/>
      <c r="CK28" s="619"/>
      <c r="CL28" s="619"/>
      <c r="CM28" s="619"/>
      <c r="CN28" s="619"/>
      <c r="CO28" s="619"/>
      <c r="CP28" s="619"/>
      <c r="CQ28" s="620"/>
      <c r="CR28" s="621">
        <v>1000948</v>
      </c>
      <c r="CS28" s="622"/>
      <c r="CT28" s="622"/>
      <c r="CU28" s="622"/>
      <c r="CV28" s="622"/>
      <c r="CW28" s="622"/>
      <c r="CX28" s="622"/>
      <c r="CY28" s="623"/>
      <c r="CZ28" s="624">
        <v>10.7</v>
      </c>
      <c r="DA28" s="636"/>
      <c r="DB28" s="636"/>
      <c r="DC28" s="637"/>
      <c r="DD28" s="627">
        <v>1000948</v>
      </c>
      <c r="DE28" s="622"/>
      <c r="DF28" s="622"/>
      <c r="DG28" s="622"/>
      <c r="DH28" s="622"/>
      <c r="DI28" s="622"/>
      <c r="DJ28" s="622"/>
      <c r="DK28" s="623"/>
      <c r="DL28" s="627">
        <v>1000948</v>
      </c>
      <c r="DM28" s="622"/>
      <c r="DN28" s="622"/>
      <c r="DO28" s="622"/>
      <c r="DP28" s="622"/>
      <c r="DQ28" s="622"/>
      <c r="DR28" s="622"/>
      <c r="DS28" s="622"/>
      <c r="DT28" s="622"/>
      <c r="DU28" s="622"/>
      <c r="DV28" s="623"/>
      <c r="DW28" s="624">
        <v>19.100000000000001</v>
      </c>
      <c r="DX28" s="636"/>
      <c r="DY28" s="636"/>
      <c r="DZ28" s="636"/>
      <c r="EA28" s="636"/>
      <c r="EB28" s="636"/>
      <c r="EC28" s="652"/>
    </row>
    <row r="29" spans="2:133" ht="11.25" customHeight="1" x14ac:dyDescent="0.15">
      <c r="B29" s="618" t="s">
        <v>310</v>
      </c>
      <c r="C29" s="619"/>
      <c r="D29" s="619"/>
      <c r="E29" s="619"/>
      <c r="F29" s="619"/>
      <c r="G29" s="619"/>
      <c r="H29" s="619"/>
      <c r="I29" s="619"/>
      <c r="J29" s="619"/>
      <c r="K29" s="619"/>
      <c r="L29" s="619"/>
      <c r="M29" s="619"/>
      <c r="N29" s="619"/>
      <c r="O29" s="619"/>
      <c r="P29" s="619"/>
      <c r="Q29" s="620"/>
      <c r="R29" s="621">
        <v>23643</v>
      </c>
      <c r="S29" s="622"/>
      <c r="T29" s="622"/>
      <c r="U29" s="622"/>
      <c r="V29" s="622"/>
      <c r="W29" s="622"/>
      <c r="X29" s="622"/>
      <c r="Y29" s="623"/>
      <c r="Z29" s="663">
        <v>0.2</v>
      </c>
      <c r="AA29" s="663"/>
      <c r="AB29" s="663"/>
      <c r="AC29" s="663"/>
      <c r="AD29" s="664" t="s">
        <v>249</v>
      </c>
      <c r="AE29" s="664"/>
      <c r="AF29" s="664"/>
      <c r="AG29" s="664"/>
      <c r="AH29" s="664"/>
      <c r="AI29" s="664"/>
      <c r="AJ29" s="664"/>
      <c r="AK29" s="664"/>
      <c r="AL29" s="624" t="s">
        <v>142</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311</v>
      </c>
      <c r="CE29" s="641"/>
      <c r="CF29" s="618" t="s">
        <v>74</v>
      </c>
      <c r="CG29" s="619"/>
      <c r="CH29" s="619"/>
      <c r="CI29" s="619"/>
      <c r="CJ29" s="619"/>
      <c r="CK29" s="619"/>
      <c r="CL29" s="619"/>
      <c r="CM29" s="619"/>
      <c r="CN29" s="619"/>
      <c r="CO29" s="619"/>
      <c r="CP29" s="619"/>
      <c r="CQ29" s="620"/>
      <c r="CR29" s="621">
        <v>1000948</v>
      </c>
      <c r="CS29" s="634"/>
      <c r="CT29" s="634"/>
      <c r="CU29" s="634"/>
      <c r="CV29" s="634"/>
      <c r="CW29" s="634"/>
      <c r="CX29" s="634"/>
      <c r="CY29" s="635"/>
      <c r="CZ29" s="624">
        <v>10.7</v>
      </c>
      <c r="DA29" s="636"/>
      <c r="DB29" s="636"/>
      <c r="DC29" s="637"/>
      <c r="DD29" s="627">
        <v>1000948</v>
      </c>
      <c r="DE29" s="634"/>
      <c r="DF29" s="634"/>
      <c r="DG29" s="634"/>
      <c r="DH29" s="634"/>
      <c r="DI29" s="634"/>
      <c r="DJ29" s="634"/>
      <c r="DK29" s="635"/>
      <c r="DL29" s="627">
        <v>1000948</v>
      </c>
      <c r="DM29" s="634"/>
      <c r="DN29" s="634"/>
      <c r="DO29" s="634"/>
      <c r="DP29" s="634"/>
      <c r="DQ29" s="634"/>
      <c r="DR29" s="634"/>
      <c r="DS29" s="634"/>
      <c r="DT29" s="634"/>
      <c r="DU29" s="634"/>
      <c r="DV29" s="635"/>
      <c r="DW29" s="624">
        <v>19.100000000000001</v>
      </c>
      <c r="DX29" s="636"/>
      <c r="DY29" s="636"/>
      <c r="DZ29" s="636"/>
      <c r="EA29" s="636"/>
      <c r="EB29" s="636"/>
      <c r="EC29" s="652"/>
    </row>
    <row r="30" spans="2:133" ht="11.25" customHeight="1" x14ac:dyDescent="0.15">
      <c r="B30" s="618" t="s">
        <v>312</v>
      </c>
      <c r="C30" s="619"/>
      <c r="D30" s="619"/>
      <c r="E30" s="619"/>
      <c r="F30" s="619"/>
      <c r="G30" s="619"/>
      <c r="H30" s="619"/>
      <c r="I30" s="619"/>
      <c r="J30" s="619"/>
      <c r="K30" s="619"/>
      <c r="L30" s="619"/>
      <c r="M30" s="619"/>
      <c r="N30" s="619"/>
      <c r="O30" s="619"/>
      <c r="P30" s="619"/>
      <c r="Q30" s="620"/>
      <c r="R30" s="621">
        <v>1106531</v>
      </c>
      <c r="S30" s="622"/>
      <c r="T30" s="622"/>
      <c r="U30" s="622"/>
      <c r="V30" s="622"/>
      <c r="W30" s="622"/>
      <c r="X30" s="622"/>
      <c r="Y30" s="623"/>
      <c r="Z30" s="663">
        <v>11.5</v>
      </c>
      <c r="AA30" s="663"/>
      <c r="AB30" s="663"/>
      <c r="AC30" s="663"/>
      <c r="AD30" s="664" t="s">
        <v>133</v>
      </c>
      <c r="AE30" s="664"/>
      <c r="AF30" s="664"/>
      <c r="AG30" s="664"/>
      <c r="AH30" s="664"/>
      <c r="AI30" s="664"/>
      <c r="AJ30" s="664"/>
      <c r="AK30" s="664"/>
      <c r="AL30" s="624" t="s">
        <v>133</v>
      </c>
      <c r="AM30" s="625"/>
      <c r="AN30" s="625"/>
      <c r="AO30" s="665"/>
      <c r="AP30" s="679" t="s">
        <v>229</v>
      </c>
      <c r="AQ30" s="680"/>
      <c r="AR30" s="680"/>
      <c r="AS30" s="680"/>
      <c r="AT30" s="680"/>
      <c r="AU30" s="680"/>
      <c r="AV30" s="680"/>
      <c r="AW30" s="680"/>
      <c r="AX30" s="680"/>
      <c r="AY30" s="680"/>
      <c r="AZ30" s="680"/>
      <c r="BA30" s="680"/>
      <c r="BB30" s="680"/>
      <c r="BC30" s="680"/>
      <c r="BD30" s="680"/>
      <c r="BE30" s="680"/>
      <c r="BF30" s="681"/>
      <c r="BG30" s="679" t="s">
        <v>313</v>
      </c>
      <c r="BH30" s="696"/>
      <c r="BI30" s="696"/>
      <c r="BJ30" s="696"/>
      <c r="BK30" s="696"/>
      <c r="BL30" s="696"/>
      <c r="BM30" s="696"/>
      <c r="BN30" s="696"/>
      <c r="BO30" s="696"/>
      <c r="BP30" s="696"/>
      <c r="BQ30" s="697"/>
      <c r="BR30" s="679"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982783</v>
      </c>
      <c r="CS30" s="622"/>
      <c r="CT30" s="622"/>
      <c r="CU30" s="622"/>
      <c r="CV30" s="622"/>
      <c r="CW30" s="622"/>
      <c r="CX30" s="622"/>
      <c r="CY30" s="623"/>
      <c r="CZ30" s="624">
        <v>10.5</v>
      </c>
      <c r="DA30" s="636"/>
      <c r="DB30" s="636"/>
      <c r="DC30" s="637"/>
      <c r="DD30" s="627">
        <v>982783</v>
      </c>
      <c r="DE30" s="622"/>
      <c r="DF30" s="622"/>
      <c r="DG30" s="622"/>
      <c r="DH30" s="622"/>
      <c r="DI30" s="622"/>
      <c r="DJ30" s="622"/>
      <c r="DK30" s="623"/>
      <c r="DL30" s="627">
        <v>982783</v>
      </c>
      <c r="DM30" s="622"/>
      <c r="DN30" s="622"/>
      <c r="DO30" s="622"/>
      <c r="DP30" s="622"/>
      <c r="DQ30" s="622"/>
      <c r="DR30" s="622"/>
      <c r="DS30" s="622"/>
      <c r="DT30" s="622"/>
      <c r="DU30" s="622"/>
      <c r="DV30" s="623"/>
      <c r="DW30" s="624">
        <v>18.7</v>
      </c>
      <c r="DX30" s="636"/>
      <c r="DY30" s="636"/>
      <c r="DZ30" s="636"/>
      <c r="EA30" s="636"/>
      <c r="EB30" s="636"/>
      <c r="EC30" s="652"/>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249</v>
      </c>
      <c r="S31" s="622"/>
      <c r="T31" s="622"/>
      <c r="U31" s="622"/>
      <c r="V31" s="622"/>
      <c r="W31" s="622"/>
      <c r="X31" s="622"/>
      <c r="Y31" s="623"/>
      <c r="Z31" s="663" t="s">
        <v>133</v>
      </c>
      <c r="AA31" s="663"/>
      <c r="AB31" s="663"/>
      <c r="AC31" s="663"/>
      <c r="AD31" s="664" t="s">
        <v>133</v>
      </c>
      <c r="AE31" s="664"/>
      <c r="AF31" s="664"/>
      <c r="AG31" s="664"/>
      <c r="AH31" s="664"/>
      <c r="AI31" s="664"/>
      <c r="AJ31" s="664"/>
      <c r="AK31" s="664"/>
      <c r="AL31" s="624" t="s">
        <v>133</v>
      </c>
      <c r="AM31" s="625"/>
      <c r="AN31" s="625"/>
      <c r="AO31" s="665"/>
      <c r="AP31" s="691" t="s">
        <v>317</v>
      </c>
      <c r="AQ31" s="692"/>
      <c r="AR31" s="692"/>
      <c r="AS31" s="692"/>
      <c r="AT31" s="693" t="s">
        <v>318</v>
      </c>
      <c r="AU31" s="218"/>
      <c r="AV31" s="218"/>
      <c r="AW31" s="218"/>
      <c r="AX31" s="676" t="s">
        <v>191</v>
      </c>
      <c r="AY31" s="677"/>
      <c r="AZ31" s="677"/>
      <c r="BA31" s="677"/>
      <c r="BB31" s="677"/>
      <c r="BC31" s="677"/>
      <c r="BD31" s="677"/>
      <c r="BE31" s="677"/>
      <c r="BF31" s="678"/>
      <c r="BG31" s="684">
        <v>98.4</v>
      </c>
      <c r="BH31" s="685"/>
      <c r="BI31" s="685"/>
      <c r="BJ31" s="685"/>
      <c r="BK31" s="685"/>
      <c r="BL31" s="685"/>
      <c r="BM31" s="686">
        <v>82.5</v>
      </c>
      <c r="BN31" s="685"/>
      <c r="BO31" s="685"/>
      <c r="BP31" s="685"/>
      <c r="BQ31" s="687"/>
      <c r="BR31" s="684">
        <v>98.5</v>
      </c>
      <c r="BS31" s="685"/>
      <c r="BT31" s="685"/>
      <c r="BU31" s="685"/>
      <c r="BV31" s="685"/>
      <c r="BW31" s="685"/>
      <c r="BX31" s="686">
        <v>83</v>
      </c>
      <c r="BY31" s="685"/>
      <c r="BZ31" s="685"/>
      <c r="CA31" s="685"/>
      <c r="CB31" s="687"/>
      <c r="CD31" s="642"/>
      <c r="CE31" s="643"/>
      <c r="CF31" s="618" t="s">
        <v>319</v>
      </c>
      <c r="CG31" s="619"/>
      <c r="CH31" s="619"/>
      <c r="CI31" s="619"/>
      <c r="CJ31" s="619"/>
      <c r="CK31" s="619"/>
      <c r="CL31" s="619"/>
      <c r="CM31" s="619"/>
      <c r="CN31" s="619"/>
      <c r="CO31" s="619"/>
      <c r="CP31" s="619"/>
      <c r="CQ31" s="620"/>
      <c r="CR31" s="621">
        <v>18165</v>
      </c>
      <c r="CS31" s="634"/>
      <c r="CT31" s="634"/>
      <c r="CU31" s="634"/>
      <c r="CV31" s="634"/>
      <c r="CW31" s="634"/>
      <c r="CX31" s="634"/>
      <c r="CY31" s="635"/>
      <c r="CZ31" s="624">
        <v>0.2</v>
      </c>
      <c r="DA31" s="636"/>
      <c r="DB31" s="636"/>
      <c r="DC31" s="637"/>
      <c r="DD31" s="627">
        <v>18165</v>
      </c>
      <c r="DE31" s="634"/>
      <c r="DF31" s="634"/>
      <c r="DG31" s="634"/>
      <c r="DH31" s="634"/>
      <c r="DI31" s="634"/>
      <c r="DJ31" s="634"/>
      <c r="DK31" s="635"/>
      <c r="DL31" s="627">
        <v>18165</v>
      </c>
      <c r="DM31" s="634"/>
      <c r="DN31" s="634"/>
      <c r="DO31" s="634"/>
      <c r="DP31" s="634"/>
      <c r="DQ31" s="634"/>
      <c r="DR31" s="634"/>
      <c r="DS31" s="634"/>
      <c r="DT31" s="634"/>
      <c r="DU31" s="634"/>
      <c r="DV31" s="635"/>
      <c r="DW31" s="624">
        <v>0.3</v>
      </c>
      <c r="DX31" s="636"/>
      <c r="DY31" s="636"/>
      <c r="DZ31" s="636"/>
      <c r="EA31" s="636"/>
      <c r="EB31" s="636"/>
      <c r="EC31" s="652"/>
    </row>
    <row r="32" spans="2:133" ht="11.25" customHeight="1" x14ac:dyDescent="0.15">
      <c r="B32" s="618" t="s">
        <v>320</v>
      </c>
      <c r="C32" s="619"/>
      <c r="D32" s="619"/>
      <c r="E32" s="619"/>
      <c r="F32" s="619"/>
      <c r="G32" s="619"/>
      <c r="H32" s="619"/>
      <c r="I32" s="619"/>
      <c r="J32" s="619"/>
      <c r="K32" s="619"/>
      <c r="L32" s="619"/>
      <c r="M32" s="619"/>
      <c r="N32" s="619"/>
      <c r="O32" s="619"/>
      <c r="P32" s="619"/>
      <c r="Q32" s="620"/>
      <c r="R32" s="621">
        <v>350046</v>
      </c>
      <c r="S32" s="622"/>
      <c r="T32" s="622"/>
      <c r="U32" s="622"/>
      <c r="V32" s="622"/>
      <c r="W32" s="622"/>
      <c r="X32" s="622"/>
      <c r="Y32" s="623"/>
      <c r="Z32" s="663">
        <v>3.6</v>
      </c>
      <c r="AA32" s="663"/>
      <c r="AB32" s="663"/>
      <c r="AC32" s="663"/>
      <c r="AD32" s="664" t="s">
        <v>249</v>
      </c>
      <c r="AE32" s="664"/>
      <c r="AF32" s="664"/>
      <c r="AG32" s="664"/>
      <c r="AH32" s="664"/>
      <c r="AI32" s="664"/>
      <c r="AJ32" s="664"/>
      <c r="AK32" s="664"/>
      <c r="AL32" s="624" t="s">
        <v>133</v>
      </c>
      <c r="AM32" s="625"/>
      <c r="AN32" s="625"/>
      <c r="AO32" s="665"/>
      <c r="AP32" s="666"/>
      <c r="AQ32" s="667"/>
      <c r="AR32" s="667"/>
      <c r="AS32" s="667"/>
      <c r="AT32" s="694"/>
      <c r="AU32" s="214" t="s">
        <v>321</v>
      </c>
      <c r="AX32" s="618" t="s">
        <v>322</v>
      </c>
      <c r="AY32" s="619"/>
      <c r="AZ32" s="619"/>
      <c r="BA32" s="619"/>
      <c r="BB32" s="619"/>
      <c r="BC32" s="619"/>
      <c r="BD32" s="619"/>
      <c r="BE32" s="619"/>
      <c r="BF32" s="620"/>
      <c r="BG32" s="683">
        <v>99.4</v>
      </c>
      <c r="BH32" s="634"/>
      <c r="BI32" s="634"/>
      <c r="BJ32" s="634"/>
      <c r="BK32" s="634"/>
      <c r="BL32" s="634"/>
      <c r="BM32" s="625">
        <v>96.5</v>
      </c>
      <c r="BN32" s="634"/>
      <c r="BO32" s="634"/>
      <c r="BP32" s="634"/>
      <c r="BQ32" s="661"/>
      <c r="BR32" s="683">
        <v>99.5</v>
      </c>
      <c r="BS32" s="634"/>
      <c r="BT32" s="634"/>
      <c r="BU32" s="634"/>
      <c r="BV32" s="634"/>
      <c r="BW32" s="634"/>
      <c r="BX32" s="625">
        <v>96.3</v>
      </c>
      <c r="BY32" s="634"/>
      <c r="BZ32" s="634"/>
      <c r="CA32" s="634"/>
      <c r="CB32" s="661"/>
      <c r="CD32" s="644"/>
      <c r="CE32" s="645"/>
      <c r="CF32" s="618" t="s">
        <v>323</v>
      </c>
      <c r="CG32" s="619"/>
      <c r="CH32" s="619"/>
      <c r="CI32" s="619"/>
      <c r="CJ32" s="619"/>
      <c r="CK32" s="619"/>
      <c r="CL32" s="619"/>
      <c r="CM32" s="619"/>
      <c r="CN32" s="619"/>
      <c r="CO32" s="619"/>
      <c r="CP32" s="619"/>
      <c r="CQ32" s="620"/>
      <c r="CR32" s="621" t="s">
        <v>249</v>
      </c>
      <c r="CS32" s="622"/>
      <c r="CT32" s="622"/>
      <c r="CU32" s="622"/>
      <c r="CV32" s="622"/>
      <c r="CW32" s="622"/>
      <c r="CX32" s="622"/>
      <c r="CY32" s="623"/>
      <c r="CZ32" s="624" t="s">
        <v>249</v>
      </c>
      <c r="DA32" s="636"/>
      <c r="DB32" s="636"/>
      <c r="DC32" s="637"/>
      <c r="DD32" s="627" t="s">
        <v>249</v>
      </c>
      <c r="DE32" s="622"/>
      <c r="DF32" s="622"/>
      <c r="DG32" s="622"/>
      <c r="DH32" s="622"/>
      <c r="DI32" s="622"/>
      <c r="DJ32" s="622"/>
      <c r="DK32" s="623"/>
      <c r="DL32" s="627" t="s">
        <v>249</v>
      </c>
      <c r="DM32" s="622"/>
      <c r="DN32" s="622"/>
      <c r="DO32" s="622"/>
      <c r="DP32" s="622"/>
      <c r="DQ32" s="622"/>
      <c r="DR32" s="622"/>
      <c r="DS32" s="622"/>
      <c r="DT32" s="622"/>
      <c r="DU32" s="622"/>
      <c r="DV32" s="623"/>
      <c r="DW32" s="624" t="s">
        <v>249</v>
      </c>
      <c r="DX32" s="636"/>
      <c r="DY32" s="636"/>
      <c r="DZ32" s="636"/>
      <c r="EA32" s="636"/>
      <c r="EB32" s="636"/>
      <c r="EC32" s="652"/>
    </row>
    <row r="33" spans="2:133" ht="11.25" customHeight="1" x14ac:dyDescent="0.15">
      <c r="B33" s="618" t="s">
        <v>324</v>
      </c>
      <c r="C33" s="619"/>
      <c r="D33" s="619"/>
      <c r="E33" s="619"/>
      <c r="F33" s="619"/>
      <c r="G33" s="619"/>
      <c r="H33" s="619"/>
      <c r="I33" s="619"/>
      <c r="J33" s="619"/>
      <c r="K33" s="619"/>
      <c r="L33" s="619"/>
      <c r="M33" s="619"/>
      <c r="N33" s="619"/>
      <c r="O33" s="619"/>
      <c r="P33" s="619"/>
      <c r="Q33" s="620"/>
      <c r="R33" s="621">
        <v>133911</v>
      </c>
      <c r="S33" s="622"/>
      <c r="T33" s="622"/>
      <c r="U33" s="622"/>
      <c r="V33" s="622"/>
      <c r="W33" s="622"/>
      <c r="X33" s="622"/>
      <c r="Y33" s="623"/>
      <c r="Z33" s="663">
        <v>1.4</v>
      </c>
      <c r="AA33" s="663"/>
      <c r="AB33" s="663"/>
      <c r="AC33" s="663"/>
      <c r="AD33" s="664">
        <v>10370</v>
      </c>
      <c r="AE33" s="664"/>
      <c r="AF33" s="664"/>
      <c r="AG33" s="664"/>
      <c r="AH33" s="664"/>
      <c r="AI33" s="664"/>
      <c r="AJ33" s="664"/>
      <c r="AK33" s="664"/>
      <c r="AL33" s="624">
        <v>0.2</v>
      </c>
      <c r="AM33" s="625"/>
      <c r="AN33" s="625"/>
      <c r="AO33" s="665"/>
      <c r="AP33" s="668"/>
      <c r="AQ33" s="669"/>
      <c r="AR33" s="669"/>
      <c r="AS33" s="669"/>
      <c r="AT33" s="695"/>
      <c r="AU33" s="219"/>
      <c r="AV33" s="219"/>
      <c r="AW33" s="219"/>
      <c r="AX33" s="602" t="s">
        <v>325</v>
      </c>
      <c r="AY33" s="603"/>
      <c r="AZ33" s="603"/>
      <c r="BA33" s="603"/>
      <c r="BB33" s="603"/>
      <c r="BC33" s="603"/>
      <c r="BD33" s="603"/>
      <c r="BE33" s="603"/>
      <c r="BF33" s="604"/>
      <c r="BG33" s="682">
        <v>97.8</v>
      </c>
      <c r="BH33" s="606"/>
      <c r="BI33" s="606"/>
      <c r="BJ33" s="606"/>
      <c r="BK33" s="606"/>
      <c r="BL33" s="606"/>
      <c r="BM33" s="656">
        <v>75.5</v>
      </c>
      <c r="BN33" s="606"/>
      <c r="BO33" s="606"/>
      <c r="BP33" s="606"/>
      <c r="BQ33" s="650"/>
      <c r="BR33" s="682">
        <v>98</v>
      </c>
      <c r="BS33" s="606"/>
      <c r="BT33" s="606"/>
      <c r="BU33" s="606"/>
      <c r="BV33" s="606"/>
      <c r="BW33" s="606"/>
      <c r="BX33" s="656">
        <v>76.400000000000006</v>
      </c>
      <c r="BY33" s="606"/>
      <c r="BZ33" s="606"/>
      <c r="CA33" s="606"/>
      <c r="CB33" s="650"/>
      <c r="CD33" s="618" t="s">
        <v>326</v>
      </c>
      <c r="CE33" s="619"/>
      <c r="CF33" s="619"/>
      <c r="CG33" s="619"/>
      <c r="CH33" s="619"/>
      <c r="CI33" s="619"/>
      <c r="CJ33" s="619"/>
      <c r="CK33" s="619"/>
      <c r="CL33" s="619"/>
      <c r="CM33" s="619"/>
      <c r="CN33" s="619"/>
      <c r="CO33" s="619"/>
      <c r="CP33" s="619"/>
      <c r="CQ33" s="620"/>
      <c r="CR33" s="621">
        <v>5049243</v>
      </c>
      <c r="CS33" s="634"/>
      <c r="CT33" s="634"/>
      <c r="CU33" s="634"/>
      <c r="CV33" s="634"/>
      <c r="CW33" s="634"/>
      <c r="CX33" s="634"/>
      <c r="CY33" s="635"/>
      <c r="CZ33" s="624">
        <v>53.9</v>
      </c>
      <c r="DA33" s="636"/>
      <c r="DB33" s="636"/>
      <c r="DC33" s="637"/>
      <c r="DD33" s="627">
        <v>3737198</v>
      </c>
      <c r="DE33" s="634"/>
      <c r="DF33" s="634"/>
      <c r="DG33" s="634"/>
      <c r="DH33" s="634"/>
      <c r="DI33" s="634"/>
      <c r="DJ33" s="634"/>
      <c r="DK33" s="635"/>
      <c r="DL33" s="627">
        <v>2269089</v>
      </c>
      <c r="DM33" s="634"/>
      <c r="DN33" s="634"/>
      <c r="DO33" s="634"/>
      <c r="DP33" s="634"/>
      <c r="DQ33" s="634"/>
      <c r="DR33" s="634"/>
      <c r="DS33" s="634"/>
      <c r="DT33" s="634"/>
      <c r="DU33" s="634"/>
      <c r="DV33" s="635"/>
      <c r="DW33" s="624">
        <v>43.3</v>
      </c>
      <c r="DX33" s="636"/>
      <c r="DY33" s="636"/>
      <c r="DZ33" s="636"/>
      <c r="EA33" s="636"/>
      <c r="EB33" s="636"/>
      <c r="EC33" s="652"/>
    </row>
    <row r="34" spans="2:133" ht="11.25" customHeight="1" x14ac:dyDescent="0.15">
      <c r="B34" s="618" t="s">
        <v>327</v>
      </c>
      <c r="C34" s="619"/>
      <c r="D34" s="619"/>
      <c r="E34" s="619"/>
      <c r="F34" s="619"/>
      <c r="G34" s="619"/>
      <c r="H34" s="619"/>
      <c r="I34" s="619"/>
      <c r="J34" s="619"/>
      <c r="K34" s="619"/>
      <c r="L34" s="619"/>
      <c r="M34" s="619"/>
      <c r="N34" s="619"/>
      <c r="O34" s="619"/>
      <c r="P34" s="619"/>
      <c r="Q34" s="620"/>
      <c r="R34" s="621">
        <v>76793</v>
      </c>
      <c r="S34" s="622"/>
      <c r="T34" s="622"/>
      <c r="U34" s="622"/>
      <c r="V34" s="622"/>
      <c r="W34" s="622"/>
      <c r="X34" s="622"/>
      <c r="Y34" s="623"/>
      <c r="Z34" s="663">
        <v>0.8</v>
      </c>
      <c r="AA34" s="663"/>
      <c r="AB34" s="663"/>
      <c r="AC34" s="663"/>
      <c r="AD34" s="664" t="s">
        <v>133</v>
      </c>
      <c r="AE34" s="664"/>
      <c r="AF34" s="664"/>
      <c r="AG34" s="664"/>
      <c r="AH34" s="664"/>
      <c r="AI34" s="664"/>
      <c r="AJ34" s="664"/>
      <c r="AK34" s="664"/>
      <c r="AL34" s="624" t="s">
        <v>133</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1065227</v>
      </c>
      <c r="CS34" s="622"/>
      <c r="CT34" s="622"/>
      <c r="CU34" s="622"/>
      <c r="CV34" s="622"/>
      <c r="CW34" s="622"/>
      <c r="CX34" s="622"/>
      <c r="CY34" s="623"/>
      <c r="CZ34" s="624">
        <v>11.4</v>
      </c>
      <c r="DA34" s="636"/>
      <c r="DB34" s="636"/>
      <c r="DC34" s="637"/>
      <c r="DD34" s="627">
        <v>710636</v>
      </c>
      <c r="DE34" s="622"/>
      <c r="DF34" s="622"/>
      <c r="DG34" s="622"/>
      <c r="DH34" s="622"/>
      <c r="DI34" s="622"/>
      <c r="DJ34" s="622"/>
      <c r="DK34" s="623"/>
      <c r="DL34" s="627">
        <v>663403</v>
      </c>
      <c r="DM34" s="622"/>
      <c r="DN34" s="622"/>
      <c r="DO34" s="622"/>
      <c r="DP34" s="622"/>
      <c r="DQ34" s="622"/>
      <c r="DR34" s="622"/>
      <c r="DS34" s="622"/>
      <c r="DT34" s="622"/>
      <c r="DU34" s="622"/>
      <c r="DV34" s="623"/>
      <c r="DW34" s="624">
        <v>12.6</v>
      </c>
      <c r="DX34" s="636"/>
      <c r="DY34" s="636"/>
      <c r="DZ34" s="636"/>
      <c r="EA34" s="636"/>
      <c r="EB34" s="636"/>
      <c r="EC34" s="652"/>
    </row>
    <row r="35" spans="2:133" ht="11.25" customHeight="1" x14ac:dyDescent="0.15">
      <c r="B35" s="618" t="s">
        <v>329</v>
      </c>
      <c r="C35" s="619"/>
      <c r="D35" s="619"/>
      <c r="E35" s="619"/>
      <c r="F35" s="619"/>
      <c r="G35" s="619"/>
      <c r="H35" s="619"/>
      <c r="I35" s="619"/>
      <c r="J35" s="619"/>
      <c r="K35" s="619"/>
      <c r="L35" s="619"/>
      <c r="M35" s="619"/>
      <c r="N35" s="619"/>
      <c r="O35" s="619"/>
      <c r="P35" s="619"/>
      <c r="Q35" s="620"/>
      <c r="R35" s="621">
        <v>1006629</v>
      </c>
      <c r="S35" s="622"/>
      <c r="T35" s="622"/>
      <c r="U35" s="622"/>
      <c r="V35" s="622"/>
      <c r="W35" s="622"/>
      <c r="X35" s="622"/>
      <c r="Y35" s="623"/>
      <c r="Z35" s="663">
        <v>10.4</v>
      </c>
      <c r="AA35" s="663"/>
      <c r="AB35" s="663"/>
      <c r="AC35" s="663"/>
      <c r="AD35" s="664" t="s">
        <v>133</v>
      </c>
      <c r="AE35" s="664"/>
      <c r="AF35" s="664"/>
      <c r="AG35" s="664"/>
      <c r="AH35" s="664"/>
      <c r="AI35" s="664"/>
      <c r="AJ35" s="664"/>
      <c r="AK35" s="664"/>
      <c r="AL35" s="624" t="s">
        <v>133</v>
      </c>
      <c r="AM35" s="625"/>
      <c r="AN35" s="625"/>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115094</v>
      </c>
      <c r="CS35" s="634"/>
      <c r="CT35" s="634"/>
      <c r="CU35" s="634"/>
      <c r="CV35" s="634"/>
      <c r="CW35" s="634"/>
      <c r="CX35" s="634"/>
      <c r="CY35" s="635"/>
      <c r="CZ35" s="624">
        <v>1.2</v>
      </c>
      <c r="DA35" s="636"/>
      <c r="DB35" s="636"/>
      <c r="DC35" s="637"/>
      <c r="DD35" s="627">
        <v>85421</v>
      </c>
      <c r="DE35" s="634"/>
      <c r="DF35" s="634"/>
      <c r="DG35" s="634"/>
      <c r="DH35" s="634"/>
      <c r="DI35" s="634"/>
      <c r="DJ35" s="634"/>
      <c r="DK35" s="635"/>
      <c r="DL35" s="627">
        <v>85421</v>
      </c>
      <c r="DM35" s="634"/>
      <c r="DN35" s="634"/>
      <c r="DO35" s="634"/>
      <c r="DP35" s="634"/>
      <c r="DQ35" s="634"/>
      <c r="DR35" s="634"/>
      <c r="DS35" s="634"/>
      <c r="DT35" s="634"/>
      <c r="DU35" s="634"/>
      <c r="DV35" s="635"/>
      <c r="DW35" s="624">
        <v>1.6</v>
      </c>
      <c r="DX35" s="636"/>
      <c r="DY35" s="636"/>
      <c r="DZ35" s="636"/>
      <c r="EA35" s="636"/>
      <c r="EB35" s="636"/>
      <c r="EC35" s="652"/>
    </row>
    <row r="36" spans="2:133" ht="11.25" customHeight="1" x14ac:dyDescent="0.15">
      <c r="B36" s="618" t="s">
        <v>333</v>
      </c>
      <c r="C36" s="619"/>
      <c r="D36" s="619"/>
      <c r="E36" s="619"/>
      <c r="F36" s="619"/>
      <c r="G36" s="619"/>
      <c r="H36" s="619"/>
      <c r="I36" s="619"/>
      <c r="J36" s="619"/>
      <c r="K36" s="619"/>
      <c r="L36" s="619"/>
      <c r="M36" s="619"/>
      <c r="N36" s="619"/>
      <c r="O36" s="619"/>
      <c r="P36" s="619"/>
      <c r="Q36" s="620"/>
      <c r="R36" s="621">
        <v>258217</v>
      </c>
      <c r="S36" s="622"/>
      <c r="T36" s="622"/>
      <c r="U36" s="622"/>
      <c r="V36" s="622"/>
      <c r="W36" s="622"/>
      <c r="X36" s="622"/>
      <c r="Y36" s="623"/>
      <c r="Z36" s="663">
        <v>2.7</v>
      </c>
      <c r="AA36" s="663"/>
      <c r="AB36" s="663"/>
      <c r="AC36" s="663"/>
      <c r="AD36" s="664" t="s">
        <v>133</v>
      </c>
      <c r="AE36" s="664"/>
      <c r="AF36" s="664"/>
      <c r="AG36" s="664"/>
      <c r="AH36" s="664"/>
      <c r="AI36" s="664"/>
      <c r="AJ36" s="664"/>
      <c r="AK36" s="664"/>
      <c r="AL36" s="624" t="s">
        <v>133</v>
      </c>
      <c r="AM36" s="625"/>
      <c r="AN36" s="625"/>
      <c r="AO36" s="665"/>
      <c r="AP36" s="222"/>
      <c r="AQ36" s="670" t="s">
        <v>334</v>
      </c>
      <c r="AR36" s="671"/>
      <c r="AS36" s="671"/>
      <c r="AT36" s="671"/>
      <c r="AU36" s="671"/>
      <c r="AV36" s="671"/>
      <c r="AW36" s="671"/>
      <c r="AX36" s="671"/>
      <c r="AY36" s="672"/>
      <c r="AZ36" s="673">
        <v>1737478</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14728</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1650922</v>
      </c>
      <c r="CS36" s="622"/>
      <c r="CT36" s="622"/>
      <c r="CU36" s="622"/>
      <c r="CV36" s="622"/>
      <c r="CW36" s="622"/>
      <c r="CX36" s="622"/>
      <c r="CY36" s="623"/>
      <c r="CZ36" s="624">
        <v>17.600000000000001</v>
      </c>
      <c r="DA36" s="636"/>
      <c r="DB36" s="636"/>
      <c r="DC36" s="637"/>
      <c r="DD36" s="627">
        <v>934985</v>
      </c>
      <c r="DE36" s="622"/>
      <c r="DF36" s="622"/>
      <c r="DG36" s="622"/>
      <c r="DH36" s="622"/>
      <c r="DI36" s="622"/>
      <c r="DJ36" s="622"/>
      <c r="DK36" s="623"/>
      <c r="DL36" s="627">
        <v>808257</v>
      </c>
      <c r="DM36" s="622"/>
      <c r="DN36" s="622"/>
      <c r="DO36" s="622"/>
      <c r="DP36" s="622"/>
      <c r="DQ36" s="622"/>
      <c r="DR36" s="622"/>
      <c r="DS36" s="622"/>
      <c r="DT36" s="622"/>
      <c r="DU36" s="622"/>
      <c r="DV36" s="623"/>
      <c r="DW36" s="624">
        <v>15.4</v>
      </c>
      <c r="DX36" s="636"/>
      <c r="DY36" s="636"/>
      <c r="DZ36" s="636"/>
      <c r="EA36" s="636"/>
      <c r="EB36" s="636"/>
      <c r="EC36" s="652"/>
    </row>
    <row r="37" spans="2:133" ht="11.25" customHeight="1" x14ac:dyDescent="0.15">
      <c r="B37" s="618" t="s">
        <v>337</v>
      </c>
      <c r="C37" s="619"/>
      <c r="D37" s="619"/>
      <c r="E37" s="619"/>
      <c r="F37" s="619"/>
      <c r="G37" s="619"/>
      <c r="H37" s="619"/>
      <c r="I37" s="619"/>
      <c r="J37" s="619"/>
      <c r="K37" s="619"/>
      <c r="L37" s="619"/>
      <c r="M37" s="619"/>
      <c r="N37" s="619"/>
      <c r="O37" s="619"/>
      <c r="P37" s="619"/>
      <c r="Q37" s="620"/>
      <c r="R37" s="621">
        <v>203873</v>
      </c>
      <c r="S37" s="622"/>
      <c r="T37" s="622"/>
      <c r="U37" s="622"/>
      <c r="V37" s="622"/>
      <c r="W37" s="622"/>
      <c r="X37" s="622"/>
      <c r="Y37" s="623"/>
      <c r="Z37" s="663">
        <v>2.1</v>
      </c>
      <c r="AA37" s="663"/>
      <c r="AB37" s="663"/>
      <c r="AC37" s="663"/>
      <c r="AD37" s="664">
        <v>1633</v>
      </c>
      <c r="AE37" s="664"/>
      <c r="AF37" s="664"/>
      <c r="AG37" s="664"/>
      <c r="AH37" s="664"/>
      <c r="AI37" s="664"/>
      <c r="AJ37" s="664"/>
      <c r="AK37" s="664"/>
      <c r="AL37" s="624">
        <v>0</v>
      </c>
      <c r="AM37" s="625"/>
      <c r="AN37" s="625"/>
      <c r="AO37" s="665"/>
      <c r="AQ37" s="658" t="s">
        <v>338</v>
      </c>
      <c r="AR37" s="659"/>
      <c r="AS37" s="659"/>
      <c r="AT37" s="659"/>
      <c r="AU37" s="659"/>
      <c r="AV37" s="659"/>
      <c r="AW37" s="659"/>
      <c r="AX37" s="659"/>
      <c r="AY37" s="660"/>
      <c r="AZ37" s="621">
        <v>741910</v>
      </c>
      <c r="BA37" s="622"/>
      <c r="BB37" s="622"/>
      <c r="BC37" s="622"/>
      <c r="BD37" s="634"/>
      <c r="BE37" s="634"/>
      <c r="BF37" s="661"/>
      <c r="BG37" s="618" t="s">
        <v>339</v>
      </c>
      <c r="BH37" s="619"/>
      <c r="BI37" s="619"/>
      <c r="BJ37" s="619"/>
      <c r="BK37" s="619"/>
      <c r="BL37" s="619"/>
      <c r="BM37" s="619"/>
      <c r="BN37" s="619"/>
      <c r="BO37" s="619"/>
      <c r="BP37" s="619"/>
      <c r="BQ37" s="619"/>
      <c r="BR37" s="619"/>
      <c r="BS37" s="619"/>
      <c r="BT37" s="619"/>
      <c r="BU37" s="620"/>
      <c r="BV37" s="621">
        <v>3385</v>
      </c>
      <c r="BW37" s="622"/>
      <c r="BX37" s="622"/>
      <c r="BY37" s="622"/>
      <c r="BZ37" s="622"/>
      <c r="CA37" s="622"/>
      <c r="CB37" s="662"/>
      <c r="CD37" s="618" t="s">
        <v>340</v>
      </c>
      <c r="CE37" s="619"/>
      <c r="CF37" s="619"/>
      <c r="CG37" s="619"/>
      <c r="CH37" s="619"/>
      <c r="CI37" s="619"/>
      <c r="CJ37" s="619"/>
      <c r="CK37" s="619"/>
      <c r="CL37" s="619"/>
      <c r="CM37" s="619"/>
      <c r="CN37" s="619"/>
      <c r="CO37" s="619"/>
      <c r="CP37" s="619"/>
      <c r="CQ37" s="620"/>
      <c r="CR37" s="621">
        <v>489596</v>
      </c>
      <c r="CS37" s="634"/>
      <c r="CT37" s="634"/>
      <c r="CU37" s="634"/>
      <c r="CV37" s="634"/>
      <c r="CW37" s="634"/>
      <c r="CX37" s="634"/>
      <c r="CY37" s="635"/>
      <c r="CZ37" s="624">
        <v>5.2</v>
      </c>
      <c r="DA37" s="636"/>
      <c r="DB37" s="636"/>
      <c r="DC37" s="637"/>
      <c r="DD37" s="627">
        <v>378996</v>
      </c>
      <c r="DE37" s="634"/>
      <c r="DF37" s="634"/>
      <c r="DG37" s="634"/>
      <c r="DH37" s="634"/>
      <c r="DI37" s="634"/>
      <c r="DJ37" s="634"/>
      <c r="DK37" s="635"/>
      <c r="DL37" s="627">
        <v>377017</v>
      </c>
      <c r="DM37" s="634"/>
      <c r="DN37" s="634"/>
      <c r="DO37" s="634"/>
      <c r="DP37" s="634"/>
      <c r="DQ37" s="634"/>
      <c r="DR37" s="634"/>
      <c r="DS37" s="634"/>
      <c r="DT37" s="634"/>
      <c r="DU37" s="634"/>
      <c r="DV37" s="635"/>
      <c r="DW37" s="624">
        <v>7.2</v>
      </c>
      <c r="DX37" s="636"/>
      <c r="DY37" s="636"/>
      <c r="DZ37" s="636"/>
      <c r="EA37" s="636"/>
      <c r="EB37" s="636"/>
      <c r="EC37" s="652"/>
    </row>
    <row r="38" spans="2:133" ht="11.25" customHeight="1" x14ac:dyDescent="0.15">
      <c r="B38" s="618" t="s">
        <v>341</v>
      </c>
      <c r="C38" s="619"/>
      <c r="D38" s="619"/>
      <c r="E38" s="619"/>
      <c r="F38" s="619"/>
      <c r="G38" s="619"/>
      <c r="H38" s="619"/>
      <c r="I38" s="619"/>
      <c r="J38" s="619"/>
      <c r="K38" s="619"/>
      <c r="L38" s="619"/>
      <c r="M38" s="619"/>
      <c r="N38" s="619"/>
      <c r="O38" s="619"/>
      <c r="P38" s="619"/>
      <c r="Q38" s="620"/>
      <c r="R38" s="621">
        <v>683900</v>
      </c>
      <c r="S38" s="622"/>
      <c r="T38" s="622"/>
      <c r="U38" s="622"/>
      <c r="V38" s="622"/>
      <c r="W38" s="622"/>
      <c r="X38" s="622"/>
      <c r="Y38" s="623"/>
      <c r="Z38" s="663">
        <v>7.1</v>
      </c>
      <c r="AA38" s="663"/>
      <c r="AB38" s="663"/>
      <c r="AC38" s="663"/>
      <c r="AD38" s="664" t="s">
        <v>142</v>
      </c>
      <c r="AE38" s="664"/>
      <c r="AF38" s="664"/>
      <c r="AG38" s="664"/>
      <c r="AH38" s="664"/>
      <c r="AI38" s="664"/>
      <c r="AJ38" s="664"/>
      <c r="AK38" s="664"/>
      <c r="AL38" s="624" t="s">
        <v>133</v>
      </c>
      <c r="AM38" s="625"/>
      <c r="AN38" s="625"/>
      <c r="AO38" s="665"/>
      <c r="AQ38" s="658" t="s">
        <v>342</v>
      </c>
      <c r="AR38" s="659"/>
      <c r="AS38" s="659"/>
      <c r="AT38" s="659"/>
      <c r="AU38" s="659"/>
      <c r="AV38" s="659"/>
      <c r="AW38" s="659"/>
      <c r="AX38" s="659"/>
      <c r="AY38" s="660"/>
      <c r="AZ38" s="621">
        <v>321655</v>
      </c>
      <c r="BA38" s="622"/>
      <c r="BB38" s="622"/>
      <c r="BC38" s="622"/>
      <c r="BD38" s="634"/>
      <c r="BE38" s="634"/>
      <c r="BF38" s="661"/>
      <c r="BG38" s="618" t="s">
        <v>343</v>
      </c>
      <c r="BH38" s="619"/>
      <c r="BI38" s="619"/>
      <c r="BJ38" s="619"/>
      <c r="BK38" s="619"/>
      <c r="BL38" s="619"/>
      <c r="BM38" s="619"/>
      <c r="BN38" s="619"/>
      <c r="BO38" s="619"/>
      <c r="BP38" s="619"/>
      <c r="BQ38" s="619"/>
      <c r="BR38" s="619"/>
      <c r="BS38" s="619"/>
      <c r="BT38" s="619"/>
      <c r="BU38" s="620"/>
      <c r="BV38" s="621">
        <v>1618</v>
      </c>
      <c r="BW38" s="622"/>
      <c r="BX38" s="622"/>
      <c r="BY38" s="622"/>
      <c r="BZ38" s="622"/>
      <c r="CA38" s="622"/>
      <c r="CB38" s="662"/>
      <c r="CD38" s="618" t="s">
        <v>344</v>
      </c>
      <c r="CE38" s="619"/>
      <c r="CF38" s="619"/>
      <c r="CG38" s="619"/>
      <c r="CH38" s="619"/>
      <c r="CI38" s="619"/>
      <c r="CJ38" s="619"/>
      <c r="CK38" s="619"/>
      <c r="CL38" s="619"/>
      <c r="CM38" s="619"/>
      <c r="CN38" s="619"/>
      <c r="CO38" s="619"/>
      <c r="CP38" s="619"/>
      <c r="CQ38" s="620"/>
      <c r="CR38" s="621">
        <v>995568</v>
      </c>
      <c r="CS38" s="622"/>
      <c r="CT38" s="622"/>
      <c r="CU38" s="622"/>
      <c r="CV38" s="622"/>
      <c r="CW38" s="622"/>
      <c r="CX38" s="622"/>
      <c r="CY38" s="623"/>
      <c r="CZ38" s="624">
        <v>10.6</v>
      </c>
      <c r="DA38" s="636"/>
      <c r="DB38" s="636"/>
      <c r="DC38" s="637"/>
      <c r="DD38" s="627">
        <v>910821</v>
      </c>
      <c r="DE38" s="622"/>
      <c r="DF38" s="622"/>
      <c r="DG38" s="622"/>
      <c r="DH38" s="622"/>
      <c r="DI38" s="622"/>
      <c r="DJ38" s="622"/>
      <c r="DK38" s="623"/>
      <c r="DL38" s="627">
        <v>712008</v>
      </c>
      <c r="DM38" s="622"/>
      <c r="DN38" s="622"/>
      <c r="DO38" s="622"/>
      <c r="DP38" s="622"/>
      <c r="DQ38" s="622"/>
      <c r="DR38" s="622"/>
      <c r="DS38" s="622"/>
      <c r="DT38" s="622"/>
      <c r="DU38" s="622"/>
      <c r="DV38" s="623"/>
      <c r="DW38" s="624">
        <v>13.6</v>
      </c>
      <c r="DX38" s="636"/>
      <c r="DY38" s="636"/>
      <c r="DZ38" s="636"/>
      <c r="EA38" s="636"/>
      <c r="EB38" s="636"/>
      <c r="EC38" s="652"/>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249</v>
      </c>
      <c r="S39" s="622"/>
      <c r="T39" s="622"/>
      <c r="U39" s="622"/>
      <c r="V39" s="622"/>
      <c r="W39" s="622"/>
      <c r="X39" s="622"/>
      <c r="Y39" s="623"/>
      <c r="Z39" s="663" t="s">
        <v>133</v>
      </c>
      <c r="AA39" s="663"/>
      <c r="AB39" s="663"/>
      <c r="AC39" s="663"/>
      <c r="AD39" s="664" t="s">
        <v>133</v>
      </c>
      <c r="AE39" s="664"/>
      <c r="AF39" s="664"/>
      <c r="AG39" s="664"/>
      <c r="AH39" s="664"/>
      <c r="AI39" s="664"/>
      <c r="AJ39" s="664"/>
      <c r="AK39" s="664"/>
      <c r="AL39" s="624" t="s">
        <v>133</v>
      </c>
      <c r="AM39" s="625"/>
      <c r="AN39" s="625"/>
      <c r="AO39" s="665"/>
      <c r="AQ39" s="658" t="s">
        <v>346</v>
      </c>
      <c r="AR39" s="659"/>
      <c r="AS39" s="659"/>
      <c r="AT39" s="659"/>
      <c r="AU39" s="659"/>
      <c r="AV39" s="659"/>
      <c r="AW39" s="659"/>
      <c r="AX39" s="659"/>
      <c r="AY39" s="660"/>
      <c r="AZ39" s="621">
        <v>37069</v>
      </c>
      <c r="BA39" s="622"/>
      <c r="BB39" s="622"/>
      <c r="BC39" s="622"/>
      <c r="BD39" s="634"/>
      <c r="BE39" s="634"/>
      <c r="BF39" s="661"/>
      <c r="BG39" s="618" t="s">
        <v>347</v>
      </c>
      <c r="BH39" s="619"/>
      <c r="BI39" s="619"/>
      <c r="BJ39" s="619"/>
      <c r="BK39" s="619"/>
      <c r="BL39" s="619"/>
      <c r="BM39" s="619"/>
      <c r="BN39" s="619"/>
      <c r="BO39" s="619"/>
      <c r="BP39" s="619"/>
      <c r="BQ39" s="619"/>
      <c r="BR39" s="619"/>
      <c r="BS39" s="619"/>
      <c r="BT39" s="619"/>
      <c r="BU39" s="620"/>
      <c r="BV39" s="621">
        <v>2260</v>
      </c>
      <c r="BW39" s="622"/>
      <c r="BX39" s="622"/>
      <c r="BY39" s="622"/>
      <c r="BZ39" s="622"/>
      <c r="CA39" s="622"/>
      <c r="CB39" s="662"/>
      <c r="CD39" s="618" t="s">
        <v>348</v>
      </c>
      <c r="CE39" s="619"/>
      <c r="CF39" s="619"/>
      <c r="CG39" s="619"/>
      <c r="CH39" s="619"/>
      <c r="CI39" s="619"/>
      <c r="CJ39" s="619"/>
      <c r="CK39" s="619"/>
      <c r="CL39" s="619"/>
      <c r="CM39" s="619"/>
      <c r="CN39" s="619"/>
      <c r="CO39" s="619"/>
      <c r="CP39" s="619"/>
      <c r="CQ39" s="620"/>
      <c r="CR39" s="621">
        <v>887194</v>
      </c>
      <c r="CS39" s="634"/>
      <c r="CT39" s="634"/>
      <c r="CU39" s="634"/>
      <c r="CV39" s="634"/>
      <c r="CW39" s="634"/>
      <c r="CX39" s="634"/>
      <c r="CY39" s="635"/>
      <c r="CZ39" s="624">
        <v>9.5</v>
      </c>
      <c r="DA39" s="636"/>
      <c r="DB39" s="636"/>
      <c r="DC39" s="637"/>
      <c r="DD39" s="627">
        <v>857070</v>
      </c>
      <c r="DE39" s="634"/>
      <c r="DF39" s="634"/>
      <c r="DG39" s="634"/>
      <c r="DH39" s="634"/>
      <c r="DI39" s="634"/>
      <c r="DJ39" s="634"/>
      <c r="DK39" s="635"/>
      <c r="DL39" s="627" t="s">
        <v>133</v>
      </c>
      <c r="DM39" s="634"/>
      <c r="DN39" s="634"/>
      <c r="DO39" s="634"/>
      <c r="DP39" s="634"/>
      <c r="DQ39" s="634"/>
      <c r="DR39" s="634"/>
      <c r="DS39" s="634"/>
      <c r="DT39" s="634"/>
      <c r="DU39" s="634"/>
      <c r="DV39" s="635"/>
      <c r="DW39" s="624" t="s">
        <v>249</v>
      </c>
      <c r="DX39" s="636"/>
      <c r="DY39" s="636"/>
      <c r="DZ39" s="636"/>
      <c r="EA39" s="636"/>
      <c r="EB39" s="636"/>
      <c r="EC39" s="652"/>
    </row>
    <row r="40" spans="2:133" ht="11.25" customHeight="1" x14ac:dyDescent="0.15">
      <c r="B40" s="618" t="s">
        <v>349</v>
      </c>
      <c r="C40" s="619"/>
      <c r="D40" s="619"/>
      <c r="E40" s="619"/>
      <c r="F40" s="619"/>
      <c r="G40" s="619"/>
      <c r="H40" s="619"/>
      <c r="I40" s="619"/>
      <c r="J40" s="619"/>
      <c r="K40" s="619"/>
      <c r="L40" s="619"/>
      <c r="M40" s="619"/>
      <c r="N40" s="619"/>
      <c r="O40" s="619"/>
      <c r="P40" s="619"/>
      <c r="Q40" s="620"/>
      <c r="R40" s="621">
        <v>63700</v>
      </c>
      <c r="S40" s="622"/>
      <c r="T40" s="622"/>
      <c r="U40" s="622"/>
      <c r="V40" s="622"/>
      <c r="W40" s="622"/>
      <c r="X40" s="622"/>
      <c r="Y40" s="623"/>
      <c r="Z40" s="663">
        <v>0.7</v>
      </c>
      <c r="AA40" s="663"/>
      <c r="AB40" s="663"/>
      <c r="AC40" s="663"/>
      <c r="AD40" s="664" t="s">
        <v>142</v>
      </c>
      <c r="AE40" s="664"/>
      <c r="AF40" s="664"/>
      <c r="AG40" s="664"/>
      <c r="AH40" s="664"/>
      <c r="AI40" s="664"/>
      <c r="AJ40" s="664"/>
      <c r="AK40" s="664"/>
      <c r="AL40" s="624" t="s">
        <v>249</v>
      </c>
      <c r="AM40" s="625"/>
      <c r="AN40" s="625"/>
      <c r="AO40" s="665"/>
      <c r="AQ40" s="658" t="s">
        <v>350</v>
      </c>
      <c r="AR40" s="659"/>
      <c r="AS40" s="659"/>
      <c r="AT40" s="659"/>
      <c r="AU40" s="659"/>
      <c r="AV40" s="659"/>
      <c r="AW40" s="659"/>
      <c r="AX40" s="659"/>
      <c r="AY40" s="660"/>
      <c r="AZ40" s="621" t="s">
        <v>142</v>
      </c>
      <c r="BA40" s="622"/>
      <c r="BB40" s="622"/>
      <c r="BC40" s="622"/>
      <c r="BD40" s="634"/>
      <c r="BE40" s="634"/>
      <c r="BF40" s="661"/>
      <c r="BG40" s="666" t="s">
        <v>351</v>
      </c>
      <c r="BH40" s="667"/>
      <c r="BI40" s="667"/>
      <c r="BJ40" s="667"/>
      <c r="BK40" s="667"/>
      <c r="BL40" s="223"/>
      <c r="BM40" s="619" t="s">
        <v>352</v>
      </c>
      <c r="BN40" s="619"/>
      <c r="BO40" s="619"/>
      <c r="BP40" s="619"/>
      <c r="BQ40" s="619"/>
      <c r="BR40" s="619"/>
      <c r="BS40" s="619"/>
      <c r="BT40" s="619"/>
      <c r="BU40" s="620"/>
      <c r="BV40" s="621">
        <v>95</v>
      </c>
      <c r="BW40" s="622"/>
      <c r="BX40" s="622"/>
      <c r="BY40" s="622"/>
      <c r="BZ40" s="622"/>
      <c r="CA40" s="622"/>
      <c r="CB40" s="662"/>
      <c r="CD40" s="618" t="s">
        <v>353</v>
      </c>
      <c r="CE40" s="619"/>
      <c r="CF40" s="619"/>
      <c r="CG40" s="619"/>
      <c r="CH40" s="619"/>
      <c r="CI40" s="619"/>
      <c r="CJ40" s="619"/>
      <c r="CK40" s="619"/>
      <c r="CL40" s="619"/>
      <c r="CM40" s="619"/>
      <c r="CN40" s="619"/>
      <c r="CO40" s="619"/>
      <c r="CP40" s="619"/>
      <c r="CQ40" s="620"/>
      <c r="CR40" s="621">
        <v>335238</v>
      </c>
      <c r="CS40" s="622"/>
      <c r="CT40" s="622"/>
      <c r="CU40" s="622"/>
      <c r="CV40" s="622"/>
      <c r="CW40" s="622"/>
      <c r="CX40" s="622"/>
      <c r="CY40" s="623"/>
      <c r="CZ40" s="624">
        <v>3.6</v>
      </c>
      <c r="DA40" s="636"/>
      <c r="DB40" s="636"/>
      <c r="DC40" s="637"/>
      <c r="DD40" s="627">
        <v>238265</v>
      </c>
      <c r="DE40" s="622"/>
      <c r="DF40" s="622"/>
      <c r="DG40" s="622"/>
      <c r="DH40" s="622"/>
      <c r="DI40" s="622"/>
      <c r="DJ40" s="622"/>
      <c r="DK40" s="623"/>
      <c r="DL40" s="627" t="s">
        <v>249</v>
      </c>
      <c r="DM40" s="622"/>
      <c r="DN40" s="622"/>
      <c r="DO40" s="622"/>
      <c r="DP40" s="622"/>
      <c r="DQ40" s="622"/>
      <c r="DR40" s="622"/>
      <c r="DS40" s="622"/>
      <c r="DT40" s="622"/>
      <c r="DU40" s="622"/>
      <c r="DV40" s="623"/>
      <c r="DW40" s="624" t="s">
        <v>133</v>
      </c>
      <c r="DX40" s="636"/>
      <c r="DY40" s="636"/>
      <c r="DZ40" s="636"/>
      <c r="EA40" s="636"/>
      <c r="EB40" s="636"/>
      <c r="EC40" s="652"/>
    </row>
    <row r="41" spans="2:133" ht="11.25" customHeight="1" x14ac:dyDescent="0.15">
      <c r="B41" s="602" t="s">
        <v>354</v>
      </c>
      <c r="C41" s="603"/>
      <c r="D41" s="603"/>
      <c r="E41" s="603"/>
      <c r="F41" s="603"/>
      <c r="G41" s="603"/>
      <c r="H41" s="603"/>
      <c r="I41" s="603"/>
      <c r="J41" s="603"/>
      <c r="K41" s="603"/>
      <c r="L41" s="603"/>
      <c r="M41" s="603"/>
      <c r="N41" s="603"/>
      <c r="O41" s="603"/>
      <c r="P41" s="603"/>
      <c r="Q41" s="604"/>
      <c r="R41" s="605">
        <v>9655198</v>
      </c>
      <c r="S41" s="649"/>
      <c r="T41" s="649"/>
      <c r="U41" s="649"/>
      <c r="V41" s="649"/>
      <c r="W41" s="649"/>
      <c r="X41" s="649"/>
      <c r="Y41" s="653"/>
      <c r="Z41" s="654">
        <v>100</v>
      </c>
      <c r="AA41" s="654"/>
      <c r="AB41" s="654"/>
      <c r="AC41" s="654"/>
      <c r="AD41" s="655">
        <v>5182565</v>
      </c>
      <c r="AE41" s="655"/>
      <c r="AF41" s="655"/>
      <c r="AG41" s="655"/>
      <c r="AH41" s="655"/>
      <c r="AI41" s="655"/>
      <c r="AJ41" s="655"/>
      <c r="AK41" s="655"/>
      <c r="AL41" s="608">
        <v>100</v>
      </c>
      <c r="AM41" s="656"/>
      <c r="AN41" s="656"/>
      <c r="AO41" s="657"/>
      <c r="AQ41" s="658" t="s">
        <v>355</v>
      </c>
      <c r="AR41" s="659"/>
      <c r="AS41" s="659"/>
      <c r="AT41" s="659"/>
      <c r="AU41" s="659"/>
      <c r="AV41" s="659"/>
      <c r="AW41" s="659"/>
      <c r="AX41" s="659"/>
      <c r="AY41" s="660"/>
      <c r="AZ41" s="621">
        <v>97790</v>
      </c>
      <c r="BA41" s="622"/>
      <c r="BB41" s="622"/>
      <c r="BC41" s="622"/>
      <c r="BD41" s="634"/>
      <c r="BE41" s="634"/>
      <c r="BF41" s="661"/>
      <c r="BG41" s="666"/>
      <c r="BH41" s="667"/>
      <c r="BI41" s="667"/>
      <c r="BJ41" s="667"/>
      <c r="BK41" s="667"/>
      <c r="BL41" s="223"/>
      <c r="BM41" s="619" t="s">
        <v>356</v>
      </c>
      <c r="BN41" s="619"/>
      <c r="BO41" s="619"/>
      <c r="BP41" s="619"/>
      <c r="BQ41" s="619"/>
      <c r="BR41" s="619"/>
      <c r="BS41" s="619"/>
      <c r="BT41" s="619"/>
      <c r="BU41" s="620"/>
      <c r="BV41" s="621" t="s">
        <v>249</v>
      </c>
      <c r="BW41" s="622"/>
      <c r="BX41" s="622"/>
      <c r="BY41" s="622"/>
      <c r="BZ41" s="622"/>
      <c r="CA41" s="622"/>
      <c r="CB41" s="662"/>
      <c r="CD41" s="618" t="s">
        <v>357</v>
      </c>
      <c r="CE41" s="619"/>
      <c r="CF41" s="619"/>
      <c r="CG41" s="619"/>
      <c r="CH41" s="619"/>
      <c r="CI41" s="619"/>
      <c r="CJ41" s="619"/>
      <c r="CK41" s="619"/>
      <c r="CL41" s="619"/>
      <c r="CM41" s="619"/>
      <c r="CN41" s="619"/>
      <c r="CO41" s="619"/>
      <c r="CP41" s="619"/>
      <c r="CQ41" s="620"/>
      <c r="CR41" s="621" t="s">
        <v>249</v>
      </c>
      <c r="CS41" s="634"/>
      <c r="CT41" s="634"/>
      <c r="CU41" s="634"/>
      <c r="CV41" s="634"/>
      <c r="CW41" s="634"/>
      <c r="CX41" s="634"/>
      <c r="CY41" s="635"/>
      <c r="CZ41" s="624" t="s">
        <v>249</v>
      </c>
      <c r="DA41" s="636"/>
      <c r="DB41" s="636"/>
      <c r="DC41" s="637"/>
      <c r="DD41" s="627" t="s">
        <v>249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358</v>
      </c>
      <c r="AR42" s="647"/>
      <c r="AS42" s="647"/>
      <c r="AT42" s="647"/>
      <c r="AU42" s="647"/>
      <c r="AV42" s="647"/>
      <c r="AW42" s="647"/>
      <c r="AX42" s="647"/>
      <c r="AY42" s="648"/>
      <c r="AZ42" s="605">
        <v>539054</v>
      </c>
      <c r="BA42" s="649"/>
      <c r="BB42" s="649"/>
      <c r="BC42" s="649"/>
      <c r="BD42" s="606"/>
      <c r="BE42" s="606"/>
      <c r="BF42" s="650"/>
      <c r="BG42" s="668"/>
      <c r="BH42" s="669"/>
      <c r="BI42" s="669"/>
      <c r="BJ42" s="669"/>
      <c r="BK42" s="669"/>
      <c r="BL42" s="224"/>
      <c r="BM42" s="603" t="s">
        <v>359</v>
      </c>
      <c r="BN42" s="603"/>
      <c r="BO42" s="603"/>
      <c r="BP42" s="603"/>
      <c r="BQ42" s="603"/>
      <c r="BR42" s="603"/>
      <c r="BS42" s="603"/>
      <c r="BT42" s="603"/>
      <c r="BU42" s="604"/>
      <c r="BV42" s="605">
        <v>388</v>
      </c>
      <c r="BW42" s="649"/>
      <c r="BX42" s="649"/>
      <c r="BY42" s="649"/>
      <c r="BZ42" s="649"/>
      <c r="CA42" s="649"/>
      <c r="CB42" s="651"/>
      <c r="CD42" s="618" t="s">
        <v>360</v>
      </c>
      <c r="CE42" s="619"/>
      <c r="CF42" s="619"/>
      <c r="CG42" s="619"/>
      <c r="CH42" s="619"/>
      <c r="CI42" s="619"/>
      <c r="CJ42" s="619"/>
      <c r="CK42" s="619"/>
      <c r="CL42" s="619"/>
      <c r="CM42" s="619"/>
      <c r="CN42" s="619"/>
      <c r="CO42" s="619"/>
      <c r="CP42" s="619"/>
      <c r="CQ42" s="620"/>
      <c r="CR42" s="621">
        <v>1252221</v>
      </c>
      <c r="CS42" s="634"/>
      <c r="CT42" s="634"/>
      <c r="CU42" s="634"/>
      <c r="CV42" s="634"/>
      <c r="CW42" s="634"/>
      <c r="CX42" s="634"/>
      <c r="CY42" s="635"/>
      <c r="CZ42" s="624">
        <v>13.4</v>
      </c>
      <c r="DA42" s="636"/>
      <c r="DB42" s="636"/>
      <c r="DC42" s="637"/>
      <c r="DD42" s="627">
        <v>182199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9277</v>
      </c>
      <c r="CS43" s="634"/>
      <c r="CT43" s="634"/>
      <c r="CU43" s="634"/>
      <c r="CV43" s="634"/>
      <c r="CW43" s="634"/>
      <c r="CX43" s="634"/>
      <c r="CY43" s="635"/>
      <c r="CZ43" s="624">
        <v>0.1</v>
      </c>
      <c r="DA43" s="636"/>
      <c r="DB43" s="636"/>
      <c r="DC43" s="637"/>
      <c r="DD43" s="627">
        <v>9277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1231389</v>
      </c>
      <c r="CS44" s="622"/>
      <c r="CT44" s="622"/>
      <c r="CU44" s="622"/>
      <c r="CV44" s="622"/>
      <c r="CW44" s="622"/>
      <c r="CX44" s="622"/>
      <c r="CY44" s="623"/>
      <c r="CZ44" s="624">
        <v>13.2</v>
      </c>
      <c r="DA44" s="625"/>
      <c r="DB44" s="625"/>
      <c r="DC44" s="626"/>
      <c r="DD44" s="627">
        <v>176625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659722</v>
      </c>
      <c r="CS45" s="634"/>
      <c r="CT45" s="634"/>
      <c r="CU45" s="634"/>
      <c r="CV45" s="634"/>
      <c r="CW45" s="634"/>
      <c r="CX45" s="634"/>
      <c r="CY45" s="635"/>
      <c r="CZ45" s="624">
        <v>7</v>
      </c>
      <c r="DA45" s="636"/>
      <c r="DB45" s="636"/>
      <c r="DC45" s="637"/>
      <c r="DD45" s="627">
        <v>56874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412302</v>
      </c>
      <c r="CS46" s="622"/>
      <c r="CT46" s="622"/>
      <c r="CU46" s="622"/>
      <c r="CV46" s="622"/>
      <c r="CW46" s="622"/>
      <c r="CX46" s="622"/>
      <c r="CY46" s="623"/>
      <c r="CZ46" s="624">
        <v>4.4000000000000004</v>
      </c>
      <c r="DA46" s="625"/>
      <c r="DB46" s="625"/>
      <c r="DC46" s="626"/>
      <c r="DD46" s="627">
        <v>114786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20832</v>
      </c>
      <c r="CS47" s="634"/>
      <c r="CT47" s="634"/>
      <c r="CU47" s="634"/>
      <c r="CV47" s="634"/>
      <c r="CW47" s="634"/>
      <c r="CX47" s="634"/>
      <c r="CY47" s="635"/>
      <c r="CZ47" s="624">
        <v>0.2</v>
      </c>
      <c r="DA47" s="636"/>
      <c r="DB47" s="636"/>
      <c r="DC47" s="637"/>
      <c r="DD47" s="627">
        <v>5574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249</v>
      </c>
      <c r="CS48" s="622"/>
      <c r="CT48" s="622"/>
      <c r="CU48" s="622"/>
      <c r="CV48" s="622"/>
      <c r="CW48" s="622"/>
      <c r="CX48" s="622"/>
      <c r="CY48" s="623"/>
      <c r="CZ48" s="624" t="s">
        <v>133</v>
      </c>
      <c r="DA48" s="625"/>
      <c r="DB48" s="625"/>
      <c r="DC48" s="626"/>
      <c r="DD48" s="627" t="s">
        <v>249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9361125</v>
      </c>
      <c r="CS49" s="606"/>
      <c r="CT49" s="606"/>
      <c r="CU49" s="606"/>
      <c r="CV49" s="606"/>
      <c r="CW49" s="606"/>
      <c r="CX49" s="606"/>
      <c r="CY49" s="607"/>
      <c r="CZ49" s="608">
        <v>100</v>
      </c>
      <c r="DA49" s="609"/>
      <c r="DB49" s="609"/>
      <c r="DC49" s="610"/>
      <c r="DD49" s="611">
        <v>6390841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8Aaj1YhiYGCShPOEQdzrme9bLvY/M+xZYFXTeln3e9qmVQwobuipRik22OoZ+Qxy937ro8qqkgFiSZNnJX8CQ==" saltValue="dW1HMulUUlStc5VhX7Zu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371</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372</v>
      </c>
      <c r="DK2" s="1109"/>
      <c r="DL2" s="1109"/>
      <c r="DM2" s="1109"/>
      <c r="DN2" s="1109"/>
      <c r="DO2" s="1110"/>
      <c r="DP2" s="228"/>
      <c r="DQ2" s="1108" t="s">
        <v>373</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376</v>
      </c>
      <c r="B5" s="1004"/>
      <c r="C5" s="1004"/>
      <c r="D5" s="1004"/>
      <c r="E5" s="1004"/>
      <c r="F5" s="1004"/>
      <c r="G5" s="1004"/>
      <c r="H5" s="1004"/>
      <c r="I5" s="1004"/>
      <c r="J5" s="1004"/>
      <c r="K5" s="1004"/>
      <c r="L5" s="1004"/>
      <c r="M5" s="1004"/>
      <c r="N5" s="1004"/>
      <c r="O5" s="1004"/>
      <c r="P5" s="1005"/>
      <c r="Q5" s="989" t="s">
        <v>377</v>
      </c>
      <c r="R5" s="990"/>
      <c r="S5" s="990"/>
      <c r="T5" s="990"/>
      <c r="U5" s="991"/>
      <c r="V5" s="989" t="s">
        <v>378</v>
      </c>
      <c r="W5" s="990"/>
      <c r="X5" s="990"/>
      <c r="Y5" s="990"/>
      <c r="Z5" s="991"/>
      <c r="AA5" s="989" t="s">
        <v>379</v>
      </c>
      <c r="AB5" s="990"/>
      <c r="AC5" s="990"/>
      <c r="AD5" s="990"/>
      <c r="AE5" s="990"/>
      <c r="AF5" s="1111" t="s">
        <v>380</v>
      </c>
      <c r="AG5" s="990"/>
      <c r="AH5" s="990"/>
      <c r="AI5" s="990"/>
      <c r="AJ5" s="995"/>
      <c r="AK5" s="990" t="s">
        <v>381</v>
      </c>
      <c r="AL5" s="990"/>
      <c r="AM5" s="990"/>
      <c r="AN5" s="990"/>
      <c r="AO5" s="991"/>
      <c r="AP5" s="989" t="s">
        <v>382</v>
      </c>
      <c r="AQ5" s="990"/>
      <c r="AR5" s="990"/>
      <c r="AS5" s="990"/>
      <c r="AT5" s="991"/>
      <c r="AU5" s="989" t="s">
        <v>383</v>
      </c>
      <c r="AV5" s="990"/>
      <c r="AW5" s="990"/>
      <c r="AX5" s="990"/>
      <c r="AY5" s="995"/>
      <c r="AZ5" s="232"/>
      <c r="BA5" s="232"/>
      <c r="BB5" s="232"/>
      <c r="BC5" s="232"/>
      <c r="BD5" s="232"/>
      <c r="BE5" s="233"/>
      <c r="BF5" s="233"/>
      <c r="BG5" s="233"/>
      <c r="BH5" s="233"/>
      <c r="BI5" s="233"/>
      <c r="BJ5" s="233"/>
      <c r="BK5" s="233"/>
      <c r="BL5" s="233"/>
      <c r="BM5" s="233"/>
      <c r="BN5" s="233"/>
      <c r="BO5" s="233"/>
      <c r="BP5" s="233"/>
      <c r="BQ5" s="1003" t="s">
        <v>384</v>
      </c>
      <c r="BR5" s="1004"/>
      <c r="BS5" s="1004"/>
      <c r="BT5" s="1004"/>
      <c r="BU5" s="1004"/>
      <c r="BV5" s="1004"/>
      <c r="BW5" s="1004"/>
      <c r="BX5" s="1004"/>
      <c r="BY5" s="1004"/>
      <c r="BZ5" s="1004"/>
      <c r="CA5" s="1004"/>
      <c r="CB5" s="1004"/>
      <c r="CC5" s="1004"/>
      <c r="CD5" s="1004"/>
      <c r="CE5" s="1004"/>
      <c r="CF5" s="1004"/>
      <c r="CG5" s="1005"/>
      <c r="CH5" s="989" t="s">
        <v>385</v>
      </c>
      <c r="CI5" s="990"/>
      <c r="CJ5" s="990"/>
      <c r="CK5" s="990"/>
      <c r="CL5" s="991"/>
      <c r="CM5" s="989" t="s">
        <v>386</v>
      </c>
      <c r="CN5" s="990"/>
      <c r="CO5" s="990"/>
      <c r="CP5" s="990"/>
      <c r="CQ5" s="991"/>
      <c r="CR5" s="989" t="s">
        <v>387</v>
      </c>
      <c r="CS5" s="990"/>
      <c r="CT5" s="990"/>
      <c r="CU5" s="990"/>
      <c r="CV5" s="991"/>
      <c r="CW5" s="989" t="s">
        <v>388</v>
      </c>
      <c r="CX5" s="990"/>
      <c r="CY5" s="990"/>
      <c r="CZ5" s="990"/>
      <c r="DA5" s="991"/>
      <c r="DB5" s="989" t="s">
        <v>389</v>
      </c>
      <c r="DC5" s="990"/>
      <c r="DD5" s="990"/>
      <c r="DE5" s="990"/>
      <c r="DF5" s="991"/>
      <c r="DG5" s="1101" t="s">
        <v>390</v>
      </c>
      <c r="DH5" s="1102"/>
      <c r="DI5" s="1102"/>
      <c r="DJ5" s="1102"/>
      <c r="DK5" s="1103"/>
      <c r="DL5" s="1101" t="s">
        <v>391</v>
      </c>
      <c r="DM5" s="1102"/>
      <c r="DN5" s="1102"/>
      <c r="DO5" s="1102"/>
      <c r="DP5" s="1103"/>
      <c r="DQ5" s="989" t="s">
        <v>392</v>
      </c>
      <c r="DR5" s="990"/>
      <c r="DS5" s="990"/>
      <c r="DT5" s="990"/>
      <c r="DU5" s="991"/>
      <c r="DV5" s="989" t="s">
        <v>383</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393</v>
      </c>
      <c r="C7" s="1045"/>
      <c r="D7" s="1045"/>
      <c r="E7" s="1045"/>
      <c r="F7" s="1045"/>
      <c r="G7" s="1045"/>
      <c r="H7" s="1045"/>
      <c r="I7" s="1045"/>
      <c r="J7" s="1045"/>
      <c r="K7" s="1045"/>
      <c r="L7" s="1045"/>
      <c r="M7" s="1045"/>
      <c r="N7" s="1045"/>
      <c r="O7" s="1045"/>
      <c r="P7" s="1046"/>
      <c r="Q7" s="1090"/>
      <c r="R7" s="1091"/>
      <c r="S7" s="1091"/>
      <c r="T7" s="1091"/>
      <c r="U7" s="1091"/>
      <c r="V7" s="1091"/>
      <c r="W7" s="1091"/>
      <c r="X7" s="1091"/>
      <c r="Y7" s="1091"/>
      <c r="Z7" s="1091"/>
      <c r="AA7" s="1091"/>
      <c r="AB7" s="1091"/>
      <c r="AC7" s="1091"/>
      <c r="AD7" s="1091"/>
      <c r="AE7" s="1092"/>
      <c r="AF7" s="1093">
        <v>237</v>
      </c>
      <c r="AG7" s="1094"/>
      <c r="AH7" s="1094"/>
      <c r="AI7" s="1094"/>
      <c r="AJ7" s="1095"/>
      <c r="AK7" s="1096"/>
      <c r="AL7" s="1097"/>
      <c r="AM7" s="1097"/>
      <c r="AN7" s="1097"/>
      <c r="AO7" s="1097"/>
      <c r="AP7" s="1097"/>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t="s">
        <v>395</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t="s">
        <v>396</v>
      </c>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t="s">
        <v>133</v>
      </c>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237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376</v>
      </c>
      <c r="B26" s="1004"/>
      <c r="C26" s="1004"/>
      <c r="D26" s="1004"/>
      <c r="E26" s="1004"/>
      <c r="F26" s="1004"/>
      <c r="G26" s="1004"/>
      <c r="H26" s="1004"/>
      <c r="I26" s="1004"/>
      <c r="J26" s="1004"/>
      <c r="K26" s="1004"/>
      <c r="L26" s="1004"/>
      <c r="M26" s="1004"/>
      <c r="N26" s="1004"/>
      <c r="O26" s="1004"/>
      <c r="P26" s="1005"/>
      <c r="Q26" s="989" t="s">
        <v>403</v>
      </c>
      <c r="R26" s="990"/>
      <c r="S26" s="990"/>
      <c r="T26" s="990"/>
      <c r="U26" s="991"/>
      <c r="V26" s="989" t="s">
        <v>404</v>
      </c>
      <c r="W26" s="990"/>
      <c r="X26" s="990"/>
      <c r="Y26" s="990"/>
      <c r="Z26" s="991"/>
      <c r="AA26" s="989" t="s">
        <v>405</v>
      </c>
      <c r="AB26" s="990"/>
      <c r="AC26" s="990"/>
      <c r="AD26" s="990"/>
      <c r="AE26" s="990"/>
      <c r="AF26" s="1055" t="s">
        <v>406</v>
      </c>
      <c r="AG26" s="1010"/>
      <c r="AH26" s="1010"/>
      <c r="AI26" s="1010"/>
      <c r="AJ26" s="1056"/>
      <c r="AK26" s="990" t="s">
        <v>407</v>
      </c>
      <c r="AL26" s="990"/>
      <c r="AM26" s="990"/>
      <c r="AN26" s="990"/>
      <c r="AO26" s="991"/>
      <c r="AP26" s="989" t="s">
        <v>408</v>
      </c>
      <c r="AQ26" s="990"/>
      <c r="AR26" s="990"/>
      <c r="AS26" s="990"/>
      <c r="AT26" s="991"/>
      <c r="AU26" s="989" t="s">
        <v>409</v>
      </c>
      <c r="AV26" s="990"/>
      <c r="AW26" s="990"/>
      <c r="AX26" s="990"/>
      <c r="AY26" s="991"/>
      <c r="AZ26" s="989" t="s">
        <v>410</v>
      </c>
      <c r="BA26" s="990"/>
      <c r="BB26" s="990"/>
      <c r="BC26" s="990"/>
      <c r="BD26" s="991"/>
      <c r="BE26" s="989" t="s">
        <v>383</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411</v>
      </c>
      <c r="C28" s="1045"/>
      <c r="D28" s="1045"/>
      <c r="E28" s="1045"/>
      <c r="F28" s="1045"/>
      <c r="G28" s="1045"/>
      <c r="H28" s="1045"/>
      <c r="I28" s="1045"/>
      <c r="J28" s="1045"/>
      <c r="K28" s="1045"/>
      <c r="L28" s="1045"/>
      <c r="M28" s="1045"/>
      <c r="N28" s="1045"/>
      <c r="O28" s="1045"/>
      <c r="P28" s="1046"/>
      <c r="Q28" s="1047"/>
      <c r="R28" s="1048"/>
      <c r="S28" s="1048"/>
      <c r="T28" s="1048"/>
      <c r="U28" s="1048"/>
      <c r="V28" s="1048"/>
      <c r="W28" s="1048"/>
      <c r="X28" s="1048"/>
      <c r="Y28" s="1048"/>
      <c r="Z28" s="1048"/>
      <c r="AA28" s="1048"/>
      <c r="AB28" s="1048"/>
      <c r="AC28" s="1048"/>
      <c r="AD28" s="1048"/>
      <c r="AE28" s="1049"/>
      <c r="AF28" s="1050">
        <v>15</v>
      </c>
      <c r="AG28" s="1048"/>
      <c r="AH28" s="1048"/>
      <c r="AI28" s="1048"/>
      <c r="AJ28" s="1051"/>
      <c r="AK28" s="1052"/>
      <c r="AL28" s="1053"/>
      <c r="AM28" s="1053"/>
      <c r="AN28" s="1053"/>
      <c r="AO28" s="1053"/>
      <c r="AP28" s="1053"/>
      <c r="AQ28" s="1053"/>
      <c r="AR28" s="1053"/>
      <c r="AS28" s="1053"/>
      <c r="AT28" s="1053"/>
      <c r="AU28" s="1053"/>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20</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414</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476</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415</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416</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11</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417</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398</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522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422</v>
      </c>
      <c r="B66" s="1004"/>
      <c r="C66" s="1004"/>
      <c r="D66" s="1004"/>
      <c r="E66" s="1004"/>
      <c r="F66" s="1004"/>
      <c r="G66" s="1004"/>
      <c r="H66" s="1004"/>
      <c r="I66" s="1004"/>
      <c r="J66" s="1004"/>
      <c r="K66" s="1004"/>
      <c r="L66" s="1004"/>
      <c r="M66" s="1004"/>
      <c r="N66" s="1004"/>
      <c r="O66" s="1004"/>
      <c r="P66" s="1005"/>
      <c r="Q66" s="989" t="s">
        <v>423</v>
      </c>
      <c r="R66" s="990"/>
      <c r="S66" s="990"/>
      <c r="T66" s="990"/>
      <c r="U66" s="991"/>
      <c r="V66" s="989" t="s">
        <v>404</v>
      </c>
      <c r="W66" s="990"/>
      <c r="X66" s="990"/>
      <c r="Y66" s="990"/>
      <c r="Z66" s="991"/>
      <c r="AA66" s="989" t="s">
        <v>424</v>
      </c>
      <c r="AB66" s="990"/>
      <c r="AC66" s="990"/>
      <c r="AD66" s="990"/>
      <c r="AE66" s="991"/>
      <c r="AF66" s="1009" t="s">
        <v>425</v>
      </c>
      <c r="AG66" s="1010"/>
      <c r="AH66" s="1010"/>
      <c r="AI66" s="1010"/>
      <c r="AJ66" s="1011"/>
      <c r="AK66" s="989" t="s">
        <v>426</v>
      </c>
      <c r="AL66" s="1004"/>
      <c r="AM66" s="1004"/>
      <c r="AN66" s="1004"/>
      <c r="AO66" s="1005"/>
      <c r="AP66" s="989" t="s">
        <v>427</v>
      </c>
      <c r="AQ66" s="990"/>
      <c r="AR66" s="990"/>
      <c r="AS66" s="990"/>
      <c r="AT66" s="991"/>
      <c r="AU66" s="989" t="s">
        <v>428</v>
      </c>
      <c r="AV66" s="990"/>
      <c r="AW66" s="990"/>
      <c r="AX66" s="990"/>
      <c r="AY66" s="991"/>
      <c r="AZ66" s="989" t="s">
        <v>383</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313</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313</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313</v>
      </c>
      <c r="DR109" s="896"/>
      <c r="DS109" s="896"/>
      <c r="DT109" s="896"/>
      <c r="DU109" s="897"/>
      <c r="DV109" s="898" t="s">
        <v>440</v>
      </c>
      <c r="DW109" s="896"/>
      <c r="DX109" s="896"/>
      <c r="DY109" s="896"/>
      <c r="DZ109" s="929"/>
    </row>
    <row r="110" spans="1:131" s="230" customFormat="1" ht="26.25" customHeight="1" x14ac:dyDescent="0.15">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1041582</v>
      </c>
      <c r="AB110" s="889"/>
      <c r="AC110" s="889"/>
      <c r="AD110" s="889"/>
      <c r="AE110" s="890"/>
      <c r="AF110" s="891">
        <v>986495</v>
      </c>
      <c r="AG110" s="889"/>
      <c r="AH110" s="889"/>
      <c r="AI110" s="889"/>
      <c r="AJ110" s="890"/>
      <c r="AK110" s="891">
        <v>1000947</v>
      </c>
      <c r="AL110" s="889"/>
      <c r="AM110" s="889"/>
      <c r="AN110" s="889"/>
      <c r="AO110" s="890"/>
      <c r="AP110" s="892">
        <v>24.8</v>
      </c>
      <c r="AQ110" s="893"/>
      <c r="AR110" s="893"/>
      <c r="AS110" s="893"/>
      <c r="AT110" s="894"/>
      <c r="AU110" s="930" t="s">
        <v>77</v>
      </c>
      <c r="AV110" s="931"/>
      <c r="AW110" s="931"/>
      <c r="AX110" s="931"/>
      <c r="AY110" s="931"/>
      <c r="AZ110" s="840" t="s">
        <v>443</v>
      </c>
      <c r="BA110" s="808"/>
      <c r="BB110" s="808"/>
      <c r="BC110" s="808"/>
      <c r="BD110" s="808"/>
      <c r="BE110" s="808"/>
      <c r="BF110" s="808"/>
      <c r="BG110" s="808"/>
      <c r="BH110" s="808"/>
      <c r="BI110" s="808"/>
      <c r="BJ110" s="808"/>
      <c r="BK110" s="808"/>
      <c r="BL110" s="808"/>
      <c r="BM110" s="808"/>
      <c r="BN110" s="808"/>
      <c r="BO110" s="808"/>
      <c r="BP110" s="809"/>
      <c r="BQ110" s="841">
        <v>9688663</v>
      </c>
      <c r="BR110" s="825"/>
      <c r="BS110" s="825"/>
      <c r="BT110" s="825"/>
      <c r="BU110" s="825"/>
      <c r="BV110" s="825">
        <v>9311736</v>
      </c>
      <c r="BW110" s="825"/>
      <c r="BX110" s="825"/>
      <c r="BY110" s="825"/>
      <c r="BZ110" s="825"/>
      <c r="CA110" s="825">
        <v>9012853</v>
      </c>
      <c r="CB110" s="825"/>
      <c r="CC110" s="825"/>
      <c r="CD110" s="825"/>
      <c r="CE110" s="825"/>
      <c r="CF110" s="863">
        <v>223.2</v>
      </c>
      <c r="CG110" s="864"/>
      <c r="CH110" s="864"/>
      <c r="CI110" s="864"/>
      <c r="CJ110" s="864"/>
      <c r="CK110" s="926" t="s">
        <v>444</v>
      </c>
      <c r="CL110" s="883"/>
      <c r="CM110" s="84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420</v>
      </c>
      <c r="DH110" s="825"/>
      <c r="DI110" s="825"/>
      <c r="DJ110" s="825"/>
      <c r="DK110" s="825"/>
      <c r="DL110" s="825" t="s">
        <v>446</v>
      </c>
      <c r="DM110" s="825"/>
      <c r="DN110" s="825"/>
      <c r="DO110" s="825"/>
      <c r="DP110" s="825"/>
      <c r="DQ110" s="825" t="s">
        <v>447</v>
      </c>
      <c r="DR110" s="825"/>
      <c r="DS110" s="825"/>
      <c r="DT110" s="825"/>
      <c r="DU110" s="825"/>
      <c r="DV110" s="826" t="s">
        <v>448</v>
      </c>
      <c r="DW110" s="826"/>
      <c r="DX110" s="826"/>
      <c r="DY110" s="826"/>
      <c r="DZ110" s="827"/>
    </row>
    <row r="111" spans="1:131" s="230" customFormat="1" ht="26.25" customHeight="1" x14ac:dyDescent="0.15">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450</v>
      </c>
      <c r="AB111" s="913"/>
      <c r="AC111" s="913"/>
      <c r="AD111" s="913"/>
      <c r="AE111" s="914"/>
      <c r="AF111" s="915" t="s">
        <v>448</v>
      </c>
      <c r="AG111" s="913"/>
      <c r="AH111" s="913"/>
      <c r="AI111" s="913"/>
      <c r="AJ111" s="914"/>
      <c r="AK111" s="915" t="s">
        <v>450</v>
      </c>
      <c r="AL111" s="913"/>
      <c r="AM111" s="913"/>
      <c r="AN111" s="913"/>
      <c r="AO111" s="914"/>
      <c r="AP111" s="916" t="s">
        <v>450</v>
      </c>
      <c r="AQ111" s="917"/>
      <c r="AR111" s="917"/>
      <c r="AS111" s="917"/>
      <c r="AT111" s="918"/>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227047</v>
      </c>
      <c r="BR111" s="817"/>
      <c r="BS111" s="817"/>
      <c r="BT111" s="817"/>
      <c r="BU111" s="817"/>
      <c r="BV111" s="817">
        <v>199469</v>
      </c>
      <c r="BW111" s="817"/>
      <c r="BX111" s="817"/>
      <c r="BY111" s="817"/>
      <c r="BZ111" s="817"/>
      <c r="CA111" s="817">
        <v>171891</v>
      </c>
      <c r="CB111" s="817"/>
      <c r="CC111" s="817"/>
      <c r="CD111" s="817"/>
      <c r="CE111" s="817"/>
      <c r="CF111" s="872">
        <v>4.3</v>
      </c>
      <c r="CG111" s="873"/>
      <c r="CH111" s="873"/>
      <c r="CI111" s="873"/>
      <c r="CJ111" s="873"/>
      <c r="CK111" s="927"/>
      <c r="CL111" s="885"/>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453</v>
      </c>
      <c r="DH111" s="817"/>
      <c r="DI111" s="817"/>
      <c r="DJ111" s="817"/>
      <c r="DK111" s="817"/>
      <c r="DL111" s="817" t="s">
        <v>420</v>
      </c>
      <c r="DM111" s="817"/>
      <c r="DN111" s="817"/>
      <c r="DO111" s="817"/>
      <c r="DP111" s="817"/>
      <c r="DQ111" s="817" t="s">
        <v>420</v>
      </c>
      <c r="DR111" s="817"/>
      <c r="DS111" s="817"/>
      <c r="DT111" s="817"/>
      <c r="DU111" s="817"/>
      <c r="DV111" s="794" t="s">
        <v>450</v>
      </c>
      <c r="DW111" s="794"/>
      <c r="DX111" s="794"/>
      <c r="DY111" s="794"/>
      <c r="DZ111" s="795"/>
    </row>
    <row r="112" spans="1:131" s="230" customFormat="1" ht="26.25" customHeight="1" x14ac:dyDescent="0.15">
      <c r="A112" s="919" t="s">
        <v>454</v>
      </c>
      <c r="B112" s="920"/>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450</v>
      </c>
      <c r="AB112" s="780"/>
      <c r="AC112" s="780"/>
      <c r="AD112" s="780"/>
      <c r="AE112" s="781"/>
      <c r="AF112" s="782" t="s">
        <v>453</v>
      </c>
      <c r="AG112" s="780"/>
      <c r="AH112" s="780"/>
      <c r="AI112" s="780"/>
      <c r="AJ112" s="781"/>
      <c r="AK112" s="782" t="s">
        <v>450</v>
      </c>
      <c r="AL112" s="780"/>
      <c r="AM112" s="780"/>
      <c r="AN112" s="780"/>
      <c r="AO112" s="781"/>
      <c r="AP112" s="821" t="s">
        <v>420</v>
      </c>
      <c r="AQ112" s="822"/>
      <c r="AR112" s="822"/>
      <c r="AS112" s="822"/>
      <c r="AT112" s="823"/>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7588287</v>
      </c>
      <c r="BR112" s="817"/>
      <c r="BS112" s="817"/>
      <c r="BT112" s="817"/>
      <c r="BU112" s="817"/>
      <c r="BV112" s="817">
        <v>6722611</v>
      </c>
      <c r="BW112" s="817"/>
      <c r="BX112" s="817"/>
      <c r="BY112" s="817"/>
      <c r="BZ112" s="817"/>
      <c r="CA112" s="817">
        <v>6915108</v>
      </c>
      <c r="CB112" s="817"/>
      <c r="CC112" s="817"/>
      <c r="CD112" s="817"/>
      <c r="CE112" s="817"/>
      <c r="CF112" s="872">
        <v>171.3</v>
      </c>
      <c r="CG112" s="873"/>
      <c r="CH112" s="873"/>
      <c r="CI112" s="873"/>
      <c r="CJ112" s="873"/>
      <c r="CK112" s="927"/>
      <c r="CL112" s="885"/>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450</v>
      </c>
      <c r="DH112" s="817"/>
      <c r="DI112" s="817"/>
      <c r="DJ112" s="817"/>
      <c r="DK112" s="817"/>
      <c r="DL112" s="817" t="s">
        <v>420</v>
      </c>
      <c r="DM112" s="817"/>
      <c r="DN112" s="817"/>
      <c r="DO112" s="817"/>
      <c r="DP112" s="817"/>
      <c r="DQ112" s="817" t="s">
        <v>448</v>
      </c>
      <c r="DR112" s="817"/>
      <c r="DS112" s="817"/>
      <c r="DT112" s="817"/>
      <c r="DU112" s="817"/>
      <c r="DV112" s="794" t="s">
        <v>447</v>
      </c>
      <c r="DW112" s="794"/>
      <c r="DX112" s="794"/>
      <c r="DY112" s="794"/>
      <c r="DZ112" s="795"/>
    </row>
    <row r="113" spans="1:130" s="230" customFormat="1" ht="26.25" customHeight="1" x14ac:dyDescent="0.15">
      <c r="A113" s="921"/>
      <c r="B113" s="922"/>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417608</v>
      </c>
      <c r="AB113" s="913"/>
      <c r="AC113" s="913"/>
      <c r="AD113" s="913"/>
      <c r="AE113" s="914"/>
      <c r="AF113" s="915">
        <v>551624</v>
      </c>
      <c r="AG113" s="913"/>
      <c r="AH113" s="913"/>
      <c r="AI113" s="913"/>
      <c r="AJ113" s="914"/>
      <c r="AK113" s="915">
        <v>599651</v>
      </c>
      <c r="AL113" s="913"/>
      <c r="AM113" s="913"/>
      <c r="AN113" s="913"/>
      <c r="AO113" s="914"/>
      <c r="AP113" s="916">
        <v>14.9</v>
      </c>
      <c r="AQ113" s="917"/>
      <c r="AR113" s="917"/>
      <c r="AS113" s="917"/>
      <c r="AT113" s="918"/>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260874</v>
      </c>
      <c r="BR113" s="817"/>
      <c r="BS113" s="817"/>
      <c r="BT113" s="817"/>
      <c r="BU113" s="817"/>
      <c r="BV113" s="817">
        <v>234178</v>
      </c>
      <c r="BW113" s="817"/>
      <c r="BX113" s="817"/>
      <c r="BY113" s="817"/>
      <c r="BZ113" s="817"/>
      <c r="CA113" s="817">
        <v>171256</v>
      </c>
      <c r="CB113" s="817"/>
      <c r="CC113" s="817"/>
      <c r="CD113" s="817"/>
      <c r="CE113" s="817"/>
      <c r="CF113" s="872">
        <v>4.2</v>
      </c>
      <c r="CG113" s="873"/>
      <c r="CH113" s="873"/>
      <c r="CI113" s="873"/>
      <c r="CJ113" s="873"/>
      <c r="CK113" s="927"/>
      <c r="CL113" s="885"/>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461</v>
      </c>
      <c r="DH113" s="780"/>
      <c r="DI113" s="780"/>
      <c r="DJ113" s="780"/>
      <c r="DK113" s="781"/>
      <c r="DL113" s="782" t="s">
        <v>453</v>
      </c>
      <c r="DM113" s="780"/>
      <c r="DN113" s="780"/>
      <c r="DO113" s="780"/>
      <c r="DP113" s="781"/>
      <c r="DQ113" s="782" t="s">
        <v>447</v>
      </c>
      <c r="DR113" s="780"/>
      <c r="DS113" s="780"/>
      <c r="DT113" s="780"/>
      <c r="DU113" s="781"/>
      <c r="DV113" s="821" t="s">
        <v>447</v>
      </c>
      <c r="DW113" s="822"/>
      <c r="DX113" s="822"/>
      <c r="DY113" s="822"/>
      <c r="DZ113" s="823"/>
    </row>
    <row r="114" spans="1:130" s="230" customFormat="1" ht="26.25" customHeight="1" x14ac:dyDescent="0.15">
      <c r="A114" s="921"/>
      <c r="B114" s="922"/>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42449</v>
      </c>
      <c r="AB114" s="780"/>
      <c r="AC114" s="780"/>
      <c r="AD114" s="780"/>
      <c r="AE114" s="781"/>
      <c r="AF114" s="782">
        <v>44611</v>
      </c>
      <c r="AG114" s="780"/>
      <c r="AH114" s="780"/>
      <c r="AI114" s="780"/>
      <c r="AJ114" s="781"/>
      <c r="AK114" s="782">
        <v>30199</v>
      </c>
      <c r="AL114" s="780"/>
      <c r="AM114" s="780"/>
      <c r="AN114" s="780"/>
      <c r="AO114" s="781"/>
      <c r="AP114" s="821">
        <v>0.7</v>
      </c>
      <c r="AQ114" s="822"/>
      <c r="AR114" s="822"/>
      <c r="AS114" s="822"/>
      <c r="AT114" s="823"/>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565468</v>
      </c>
      <c r="BR114" s="817"/>
      <c r="BS114" s="817"/>
      <c r="BT114" s="817"/>
      <c r="BU114" s="817"/>
      <c r="BV114" s="817">
        <v>536452</v>
      </c>
      <c r="BW114" s="817"/>
      <c r="BX114" s="817"/>
      <c r="BY114" s="817"/>
      <c r="BZ114" s="817"/>
      <c r="CA114" s="817">
        <v>580854</v>
      </c>
      <c r="CB114" s="817"/>
      <c r="CC114" s="817"/>
      <c r="CD114" s="817"/>
      <c r="CE114" s="817"/>
      <c r="CF114" s="872">
        <v>14.4</v>
      </c>
      <c r="CG114" s="873"/>
      <c r="CH114" s="873"/>
      <c r="CI114" s="873"/>
      <c r="CJ114" s="873"/>
      <c r="CK114" s="927"/>
      <c r="CL114" s="885"/>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453</v>
      </c>
      <c r="DH114" s="780"/>
      <c r="DI114" s="780"/>
      <c r="DJ114" s="780"/>
      <c r="DK114" s="781"/>
      <c r="DL114" s="782" t="s">
        <v>420</v>
      </c>
      <c r="DM114" s="780"/>
      <c r="DN114" s="780"/>
      <c r="DO114" s="780"/>
      <c r="DP114" s="781"/>
      <c r="DQ114" s="782" t="s">
        <v>461</v>
      </c>
      <c r="DR114" s="780"/>
      <c r="DS114" s="780"/>
      <c r="DT114" s="780"/>
      <c r="DU114" s="781"/>
      <c r="DV114" s="821" t="s">
        <v>448</v>
      </c>
      <c r="DW114" s="822"/>
      <c r="DX114" s="822"/>
      <c r="DY114" s="822"/>
      <c r="DZ114" s="823"/>
    </row>
    <row r="115" spans="1:130" s="230" customFormat="1" ht="26.25" customHeight="1" x14ac:dyDescent="0.15">
      <c r="A115" s="921"/>
      <c r="B115" s="922"/>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27578</v>
      </c>
      <c r="AB115" s="913"/>
      <c r="AC115" s="913"/>
      <c r="AD115" s="913"/>
      <c r="AE115" s="914"/>
      <c r="AF115" s="915">
        <v>27578</v>
      </c>
      <c r="AG115" s="913"/>
      <c r="AH115" s="913"/>
      <c r="AI115" s="913"/>
      <c r="AJ115" s="914"/>
      <c r="AK115" s="915">
        <v>27578</v>
      </c>
      <c r="AL115" s="913"/>
      <c r="AM115" s="913"/>
      <c r="AN115" s="913"/>
      <c r="AO115" s="914"/>
      <c r="AP115" s="916">
        <v>0.7</v>
      </c>
      <c r="AQ115" s="917"/>
      <c r="AR115" s="917"/>
      <c r="AS115" s="917"/>
      <c r="AT115" s="918"/>
      <c r="AU115" s="932"/>
      <c r="AV115" s="933"/>
      <c r="AW115" s="933"/>
      <c r="AX115" s="933"/>
      <c r="AY115" s="933"/>
      <c r="AZ115" s="815" t="s">
        <v>466</v>
      </c>
      <c r="BA115" s="752"/>
      <c r="BB115" s="752"/>
      <c r="BC115" s="752"/>
      <c r="BD115" s="752"/>
      <c r="BE115" s="752"/>
      <c r="BF115" s="752"/>
      <c r="BG115" s="752"/>
      <c r="BH115" s="752"/>
      <c r="BI115" s="752"/>
      <c r="BJ115" s="752"/>
      <c r="BK115" s="752"/>
      <c r="BL115" s="752"/>
      <c r="BM115" s="752"/>
      <c r="BN115" s="752"/>
      <c r="BO115" s="752"/>
      <c r="BP115" s="753"/>
      <c r="BQ115" s="816" t="s">
        <v>453</v>
      </c>
      <c r="BR115" s="817"/>
      <c r="BS115" s="817"/>
      <c r="BT115" s="817"/>
      <c r="BU115" s="817"/>
      <c r="BV115" s="817" t="s">
        <v>450</v>
      </c>
      <c r="BW115" s="817"/>
      <c r="BX115" s="817"/>
      <c r="BY115" s="817"/>
      <c r="BZ115" s="817"/>
      <c r="CA115" s="817" t="s">
        <v>448</v>
      </c>
      <c r="CB115" s="817"/>
      <c r="CC115" s="817"/>
      <c r="CD115" s="817"/>
      <c r="CE115" s="817"/>
      <c r="CF115" s="872" t="s">
        <v>450</v>
      </c>
      <c r="CG115" s="873"/>
      <c r="CH115" s="873"/>
      <c r="CI115" s="873"/>
      <c r="CJ115" s="873"/>
      <c r="CK115" s="927"/>
      <c r="CL115" s="885"/>
      <c r="CM115" s="815"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447</v>
      </c>
      <c r="DH115" s="780"/>
      <c r="DI115" s="780"/>
      <c r="DJ115" s="780"/>
      <c r="DK115" s="781"/>
      <c r="DL115" s="782" t="s">
        <v>468</v>
      </c>
      <c r="DM115" s="780"/>
      <c r="DN115" s="780"/>
      <c r="DO115" s="780"/>
      <c r="DP115" s="781"/>
      <c r="DQ115" s="782" t="s">
        <v>450</v>
      </c>
      <c r="DR115" s="780"/>
      <c r="DS115" s="780"/>
      <c r="DT115" s="780"/>
      <c r="DU115" s="781"/>
      <c r="DV115" s="821" t="s">
        <v>461</v>
      </c>
      <c r="DW115" s="822"/>
      <c r="DX115" s="822"/>
      <c r="DY115" s="822"/>
      <c r="DZ115" s="823"/>
    </row>
    <row r="116" spans="1:130" s="230" customFormat="1" ht="26.25" customHeight="1" x14ac:dyDescent="0.15">
      <c r="A116" s="923"/>
      <c r="B116" s="924"/>
      <c r="C116" s="819" t="s">
        <v>469</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470</v>
      </c>
      <c r="AB116" s="780"/>
      <c r="AC116" s="780"/>
      <c r="AD116" s="780"/>
      <c r="AE116" s="781"/>
      <c r="AF116" s="782" t="s">
        <v>450</v>
      </c>
      <c r="AG116" s="780"/>
      <c r="AH116" s="780"/>
      <c r="AI116" s="780"/>
      <c r="AJ116" s="781"/>
      <c r="AK116" s="782" t="s">
        <v>453</v>
      </c>
      <c r="AL116" s="780"/>
      <c r="AM116" s="780"/>
      <c r="AN116" s="780"/>
      <c r="AO116" s="781"/>
      <c r="AP116" s="821" t="s">
        <v>461</v>
      </c>
      <c r="AQ116" s="822"/>
      <c r="AR116" s="822"/>
      <c r="AS116" s="822"/>
      <c r="AT116" s="823"/>
      <c r="AU116" s="932"/>
      <c r="AV116" s="933"/>
      <c r="AW116" s="933"/>
      <c r="AX116" s="933"/>
      <c r="AY116" s="933"/>
      <c r="AZ116" s="909" t="s">
        <v>471</v>
      </c>
      <c r="BA116" s="910"/>
      <c r="BB116" s="910"/>
      <c r="BC116" s="910"/>
      <c r="BD116" s="910"/>
      <c r="BE116" s="910"/>
      <c r="BF116" s="910"/>
      <c r="BG116" s="910"/>
      <c r="BH116" s="910"/>
      <c r="BI116" s="910"/>
      <c r="BJ116" s="910"/>
      <c r="BK116" s="910"/>
      <c r="BL116" s="910"/>
      <c r="BM116" s="910"/>
      <c r="BN116" s="910"/>
      <c r="BO116" s="910"/>
      <c r="BP116" s="911"/>
      <c r="BQ116" s="816" t="s">
        <v>453</v>
      </c>
      <c r="BR116" s="817"/>
      <c r="BS116" s="817"/>
      <c r="BT116" s="817"/>
      <c r="BU116" s="817"/>
      <c r="BV116" s="817" t="s">
        <v>447</v>
      </c>
      <c r="BW116" s="817"/>
      <c r="BX116" s="817"/>
      <c r="BY116" s="817"/>
      <c r="BZ116" s="817"/>
      <c r="CA116" s="817" t="s">
        <v>461</v>
      </c>
      <c r="CB116" s="817"/>
      <c r="CC116" s="817"/>
      <c r="CD116" s="817"/>
      <c r="CE116" s="817"/>
      <c r="CF116" s="872" t="s">
        <v>420</v>
      </c>
      <c r="CG116" s="873"/>
      <c r="CH116" s="873"/>
      <c r="CI116" s="873"/>
      <c r="CJ116" s="873"/>
      <c r="CK116" s="927"/>
      <c r="CL116" s="885"/>
      <c r="CM116" s="815" t="s">
        <v>472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227047</v>
      </c>
      <c r="DH116" s="780"/>
      <c r="DI116" s="780"/>
      <c r="DJ116" s="780"/>
      <c r="DK116" s="781"/>
      <c r="DL116" s="782">
        <v>199469</v>
      </c>
      <c r="DM116" s="780"/>
      <c r="DN116" s="780"/>
      <c r="DO116" s="780"/>
      <c r="DP116" s="781"/>
      <c r="DQ116" s="782">
        <v>171891</v>
      </c>
      <c r="DR116" s="780"/>
      <c r="DS116" s="780"/>
      <c r="DT116" s="780"/>
      <c r="DU116" s="781"/>
      <c r="DV116" s="821">
        <v>4.3</v>
      </c>
      <c r="DW116" s="822"/>
      <c r="DX116" s="822"/>
      <c r="DY116" s="822"/>
      <c r="DZ116" s="823"/>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473</v>
      </c>
      <c r="Z117" s="897"/>
      <c r="AA117" s="902">
        <v>1529217</v>
      </c>
      <c r="AB117" s="903"/>
      <c r="AC117" s="903"/>
      <c r="AD117" s="903"/>
      <c r="AE117" s="904"/>
      <c r="AF117" s="905">
        <v>1610308</v>
      </c>
      <c r="AG117" s="903"/>
      <c r="AH117" s="903"/>
      <c r="AI117" s="903"/>
      <c r="AJ117" s="904"/>
      <c r="AK117" s="905">
        <v>1658375</v>
      </c>
      <c r="AL117" s="903"/>
      <c r="AM117" s="903"/>
      <c r="AN117" s="903"/>
      <c r="AO117" s="904"/>
      <c r="AP117" s="906"/>
      <c r="AQ117" s="907"/>
      <c r="AR117" s="907"/>
      <c r="AS117" s="907"/>
      <c r="AT117" s="908"/>
      <c r="AU117" s="932"/>
      <c r="AV117" s="933"/>
      <c r="AW117" s="933"/>
      <c r="AX117" s="933"/>
      <c r="AY117" s="933"/>
      <c r="AZ117" s="860" t="s">
        <v>474</v>
      </c>
      <c r="BA117" s="861"/>
      <c r="BB117" s="861"/>
      <c r="BC117" s="861"/>
      <c r="BD117" s="861"/>
      <c r="BE117" s="861"/>
      <c r="BF117" s="861"/>
      <c r="BG117" s="861"/>
      <c r="BH117" s="861"/>
      <c r="BI117" s="861"/>
      <c r="BJ117" s="861"/>
      <c r="BK117" s="861"/>
      <c r="BL117" s="861"/>
      <c r="BM117" s="861"/>
      <c r="BN117" s="861"/>
      <c r="BO117" s="861"/>
      <c r="BP117" s="862"/>
      <c r="BQ117" s="816" t="s">
        <v>450</v>
      </c>
      <c r="BR117" s="817"/>
      <c r="BS117" s="817"/>
      <c r="BT117" s="817"/>
      <c r="BU117" s="817"/>
      <c r="BV117" s="817" t="s">
        <v>450</v>
      </c>
      <c r="BW117" s="817"/>
      <c r="BX117" s="817"/>
      <c r="BY117" s="817"/>
      <c r="BZ117" s="817"/>
      <c r="CA117" s="817" t="s">
        <v>470</v>
      </c>
      <c r="CB117" s="817"/>
      <c r="CC117" s="817"/>
      <c r="CD117" s="817"/>
      <c r="CE117" s="817"/>
      <c r="CF117" s="872" t="s">
        <v>470</v>
      </c>
      <c r="CG117" s="873"/>
      <c r="CH117" s="873"/>
      <c r="CI117" s="873"/>
      <c r="CJ117" s="873"/>
      <c r="CK117" s="927"/>
      <c r="CL117" s="885"/>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450</v>
      </c>
      <c r="DH117" s="780"/>
      <c r="DI117" s="780"/>
      <c r="DJ117" s="780"/>
      <c r="DK117" s="781"/>
      <c r="DL117" s="782" t="s">
        <v>450</v>
      </c>
      <c r="DM117" s="780"/>
      <c r="DN117" s="780"/>
      <c r="DO117" s="780"/>
      <c r="DP117" s="781"/>
      <c r="DQ117" s="782" t="s">
        <v>447</v>
      </c>
      <c r="DR117" s="780"/>
      <c r="DS117" s="780"/>
      <c r="DT117" s="780"/>
      <c r="DU117" s="781"/>
      <c r="DV117" s="821" t="s">
        <v>453</v>
      </c>
      <c r="DW117" s="822"/>
      <c r="DX117" s="822"/>
      <c r="DY117" s="822"/>
      <c r="DZ117" s="823"/>
    </row>
    <row r="118" spans="1:130" s="230" customFormat="1" ht="26.25" customHeight="1" x14ac:dyDescent="0.15">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313</v>
      </c>
      <c r="AL118" s="896"/>
      <c r="AM118" s="896"/>
      <c r="AN118" s="896"/>
      <c r="AO118" s="897"/>
      <c r="AP118" s="899" t="s">
        <v>440</v>
      </c>
      <c r="AQ118" s="900"/>
      <c r="AR118" s="900"/>
      <c r="AS118" s="900"/>
      <c r="AT118" s="901"/>
      <c r="AU118" s="932"/>
      <c r="AV118" s="933"/>
      <c r="AW118" s="933"/>
      <c r="AX118" s="933"/>
      <c r="AY118" s="933"/>
      <c r="AZ118" s="818" t="s">
        <v>476</v>
      </c>
      <c r="BA118" s="819"/>
      <c r="BB118" s="819"/>
      <c r="BC118" s="819"/>
      <c r="BD118" s="819"/>
      <c r="BE118" s="819"/>
      <c r="BF118" s="819"/>
      <c r="BG118" s="819"/>
      <c r="BH118" s="819"/>
      <c r="BI118" s="819"/>
      <c r="BJ118" s="819"/>
      <c r="BK118" s="819"/>
      <c r="BL118" s="819"/>
      <c r="BM118" s="819"/>
      <c r="BN118" s="819"/>
      <c r="BO118" s="819"/>
      <c r="BP118" s="820"/>
      <c r="BQ118" s="856" t="s">
        <v>453</v>
      </c>
      <c r="BR118" s="857"/>
      <c r="BS118" s="857"/>
      <c r="BT118" s="857"/>
      <c r="BU118" s="857"/>
      <c r="BV118" s="857" t="s">
        <v>453</v>
      </c>
      <c r="BW118" s="857"/>
      <c r="BX118" s="857"/>
      <c r="BY118" s="857"/>
      <c r="BZ118" s="857"/>
      <c r="CA118" s="857" t="s">
        <v>447</v>
      </c>
      <c r="CB118" s="857"/>
      <c r="CC118" s="857"/>
      <c r="CD118" s="857"/>
      <c r="CE118" s="857"/>
      <c r="CF118" s="872" t="s">
        <v>447</v>
      </c>
      <c r="CG118" s="873"/>
      <c r="CH118" s="873"/>
      <c r="CI118" s="873"/>
      <c r="CJ118" s="873"/>
      <c r="CK118" s="927"/>
      <c r="CL118" s="885"/>
      <c r="CM118" s="815" t="s">
        <v>477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468</v>
      </c>
      <c r="DH118" s="780"/>
      <c r="DI118" s="780"/>
      <c r="DJ118" s="780"/>
      <c r="DK118" s="781"/>
      <c r="DL118" s="782" t="s">
        <v>453</v>
      </c>
      <c r="DM118" s="780"/>
      <c r="DN118" s="780"/>
      <c r="DO118" s="780"/>
      <c r="DP118" s="781"/>
      <c r="DQ118" s="782" t="s">
        <v>470</v>
      </c>
      <c r="DR118" s="780"/>
      <c r="DS118" s="780"/>
      <c r="DT118" s="780"/>
      <c r="DU118" s="781"/>
      <c r="DV118" s="821" t="s">
        <v>447</v>
      </c>
      <c r="DW118" s="822"/>
      <c r="DX118" s="822"/>
      <c r="DY118" s="822"/>
      <c r="DZ118" s="823"/>
    </row>
    <row r="119" spans="1:130" s="230" customFormat="1" ht="26.25" customHeight="1" x14ac:dyDescent="0.15">
      <c r="A119" s="882" t="s">
        <v>444</v>
      </c>
      <c r="B119" s="883"/>
      <c r="C119" s="84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448</v>
      </c>
      <c r="AB119" s="889"/>
      <c r="AC119" s="889"/>
      <c r="AD119" s="889"/>
      <c r="AE119" s="890"/>
      <c r="AF119" s="891" t="s">
        <v>447</v>
      </c>
      <c r="AG119" s="889"/>
      <c r="AH119" s="889"/>
      <c r="AI119" s="889"/>
      <c r="AJ119" s="890"/>
      <c r="AK119" s="891" t="s">
        <v>468</v>
      </c>
      <c r="AL119" s="889"/>
      <c r="AM119" s="889"/>
      <c r="AN119" s="889"/>
      <c r="AO119" s="890"/>
      <c r="AP119" s="892" t="s">
        <v>447</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54" t="s">
        <v>478</v>
      </c>
      <c r="BP119" s="855"/>
      <c r="BQ119" s="856">
        <v>18330339</v>
      </c>
      <c r="BR119" s="857"/>
      <c r="BS119" s="857"/>
      <c r="BT119" s="857"/>
      <c r="BU119" s="857"/>
      <c r="BV119" s="857">
        <v>17004446</v>
      </c>
      <c r="BW119" s="857"/>
      <c r="BX119" s="857"/>
      <c r="BY119" s="857"/>
      <c r="BZ119" s="857"/>
      <c r="CA119" s="857">
        <v>16851962</v>
      </c>
      <c r="CB119" s="857"/>
      <c r="CC119" s="857"/>
      <c r="CD119" s="857"/>
      <c r="CE119" s="857"/>
      <c r="CF119" s="748"/>
      <c r="CG119" s="749"/>
      <c r="CH119" s="749"/>
      <c r="CI119" s="749"/>
      <c r="CJ119" s="853"/>
      <c r="CK119" s="928"/>
      <c r="CL119" s="887"/>
      <c r="CM119" s="818" t="s">
        <v>479</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453</v>
      </c>
      <c r="DH119" s="764"/>
      <c r="DI119" s="764"/>
      <c r="DJ119" s="764"/>
      <c r="DK119" s="765"/>
      <c r="DL119" s="766" t="s">
        <v>470</v>
      </c>
      <c r="DM119" s="764"/>
      <c r="DN119" s="764"/>
      <c r="DO119" s="764"/>
      <c r="DP119" s="765"/>
      <c r="DQ119" s="766" t="s">
        <v>447</v>
      </c>
      <c r="DR119" s="764"/>
      <c r="DS119" s="764"/>
      <c r="DT119" s="764"/>
      <c r="DU119" s="765"/>
      <c r="DV119" s="828" t="s">
        <v>447</v>
      </c>
      <c r="DW119" s="829"/>
      <c r="DX119" s="829"/>
      <c r="DY119" s="829"/>
      <c r="DZ119" s="830"/>
    </row>
    <row r="120" spans="1:130" s="230" customFormat="1" ht="26.25" customHeight="1" x14ac:dyDescent="0.15">
      <c r="A120" s="884"/>
      <c r="B120" s="885"/>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447</v>
      </c>
      <c r="AB120" s="780"/>
      <c r="AC120" s="780"/>
      <c r="AD120" s="780"/>
      <c r="AE120" s="781"/>
      <c r="AF120" s="782" t="s">
        <v>453</v>
      </c>
      <c r="AG120" s="780"/>
      <c r="AH120" s="780"/>
      <c r="AI120" s="780"/>
      <c r="AJ120" s="781"/>
      <c r="AK120" s="782" t="s">
        <v>448</v>
      </c>
      <c r="AL120" s="780"/>
      <c r="AM120" s="780"/>
      <c r="AN120" s="780"/>
      <c r="AO120" s="781"/>
      <c r="AP120" s="821" t="s">
        <v>447</v>
      </c>
      <c r="AQ120" s="822"/>
      <c r="AR120" s="822"/>
      <c r="AS120" s="822"/>
      <c r="AT120" s="823"/>
      <c r="AU120" s="874" t="s">
        <v>480</v>
      </c>
      <c r="AV120" s="875"/>
      <c r="AW120" s="875"/>
      <c r="AX120" s="875"/>
      <c r="AY120" s="876"/>
      <c r="AZ120" s="840" t="s">
        <v>481</v>
      </c>
      <c r="BA120" s="808"/>
      <c r="BB120" s="808"/>
      <c r="BC120" s="808"/>
      <c r="BD120" s="808"/>
      <c r="BE120" s="808"/>
      <c r="BF120" s="808"/>
      <c r="BG120" s="808"/>
      <c r="BH120" s="808"/>
      <c r="BI120" s="808"/>
      <c r="BJ120" s="808"/>
      <c r="BK120" s="808"/>
      <c r="BL120" s="808"/>
      <c r="BM120" s="808"/>
      <c r="BN120" s="808"/>
      <c r="BO120" s="808"/>
      <c r="BP120" s="809"/>
      <c r="BQ120" s="841">
        <v>5881190</v>
      </c>
      <c r="BR120" s="825"/>
      <c r="BS120" s="825"/>
      <c r="BT120" s="825"/>
      <c r="BU120" s="825"/>
      <c r="BV120" s="825">
        <v>6647874</v>
      </c>
      <c r="BW120" s="825"/>
      <c r="BX120" s="825"/>
      <c r="BY120" s="825"/>
      <c r="BZ120" s="825"/>
      <c r="CA120" s="825">
        <v>6611362</v>
      </c>
      <c r="CB120" s="825"/>
      <c r="CC120" s="825"/>
      <c r="CD120" s="825"/>
      <c r="CE120" s="825"/>
      <c r="CF120" s="863">
        <v>163.80000000000001</v>
      </c>
      <c r="CG120" s="864"/>
      <c r="CH120" s="864"/>
      <c r="CI120" s="864"/>
      <c r="CJ120" s="864"/>
      <c r="CK120" s="865" t="s">
        <v>482</v>
      </c>
      <c r="CL120" s="832"/>
      <c r="CM120" s="832"/>
      <c r="CN120" s="832"/>
      <c r="CO120" s="833"/>
      <c r="CP120" s="869" t="s">
        <v>483</v>
      </c>
      <c r="CQ120" s="870"/>
      <c r="CR120" s="870"/>
      <c r="CS120" s="870"/>
      <c r="CT120" s="870"/>
      <c r="CU120" s="870"/>
      <c r="CV120" s="870"/>
      <c r="CW120" s="870"/>
      <c r="CX120" s="870"/>
      <c r="CY120" s="870"/>
      <c r="CZ120" s="870"/>
      <c r="DA120" s="870"/>
      <c r="DB120" s="870"/>
      <c r="DC120" s="870"/>
      <c r="DD120" s="870"/>
      <c r="DE120" s="870"/>
      <c r="DF120" s="871"/>
      <c r="DG120" s="841">
        <v>4717570</v>
      </c>
      <c r="DH120" s="825"/>
      <c r="DI120" s="825"/>
      <c r="DJ120" s="825"/>
      <c r="DK120" s="825"/>
      <c r="DL120" s="825">
        <v>4668715</v>
      </c>
      <c r="DM120" s="825"/>
      <c r="DN120" s="825"/>
      <c r="DO120" s="825"/>
      <c r="DP120" s="825"/>
      <c r="DQ120" s="825">
        <v>4615886</v>
      </c>
      <c r="DR120" s="825"/>
      <c r="DS120" s="825"/>
      <c r="DT120" s="825"/>
      <c r="DU120" s="825"/>
      <c r="DV120" s="826">
        <v>114.3</v>
      </c>
      <c r="DW120" s="826"/>
      <c r="DX120" s="826"/>
      <c r="DY120" s="826"/>
      <c r="DZ120" s="827"/>
    </row>
    <row r="121" spans="1:130" s="230" customFormat="1" ht="26.25" customHeight="1" x14ac:dyDescent="0.15">
      <c r="A121" s="884"/>
      <c r="B121" s="885"/>
      <c r="C121" s="860" t="s">
        <v>484</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453</v>
      </c>
      <c r="AB121" s="780"/>
      <c r="AC121" s="780"/>
      <c r="AD121" s="780"/>
      <c r="AE121" s="781"/>
      <c r="AF121" s="782" t="s">
        <v>448</v>
      </c>
      <c r="AG121" s="780"/>
      <c r="AH121" s="780"/>
      <c r="AI121" s="780"/>
      <c r="AJ121" s="781"/>
      <c r="AK121" s="782" t="s">
        <v>470</v>
      </c>
      <c r="AL121" s="780"/>
      <c r="AM121" s="780"/>
      <c r="AN121" s="780"/>
      <c r="AO121" s="781"/>
      <c r="AP121" s="821" t="s">
        <v>453</v>
      </c>
      <c r="AQ121" s="822"/>
      <c r="AR121" s="822"/>
      <c r="AS121" s="822"/>
      <c r="AT121" s="823"/>
      <c r="AU121" s="877"/>
      <c r="AV121" s="878"/>
      <c r="AW121" s="878"/>
      <c r="AX121" s="878"/>
      <c r="AY121" s="879"/>
      <c r="AZ121" s="815" t="s">
        <v>485</v>
      </c>
      <c r="BA121" s="752"/>
      <c r="BB121" s="752"/>
      <c r="BC121" s="752"/>
      <c r="BD121" s="752"/>
      <c r="BE121" s="752"/>
      <c r="BF121" s="752"/>
      <c r="BG121" s="752"/>
      <c r="BH121" s="752"/>
      <c r="BI121" s="752"/>
      <c r="BJ121" s="752"/>
      <c r="BK121" s="752"/>
      <c r="BL121" s="752"/>
      <c r="BM121" s="752"/>
      <c r="BN121" s="752"/>
      <c r="BO121" s="752"/>
      <c r="BP121" s="753"/>
      <c r="BQ121" s="816" t="s">
        <v>447</v>
      </c>
      <c r="BR121" s="817"/>
      <c r="BS121" s="817"/>
      <c r="BT121" s="817"/>
      <c r="BU121" s="817"/>
      <c r="BV121" s="817" t="s">
        <v>453</v>
      </c>
      <c r="BW121" s="817"/>
      <c r="BX121" s="817"/>
      <c r="BY121" s="817"/>
      <c r="BZ121" s="817"/>
      <c r="CA121" s="817" t="s">
        <v>447</v>
      </c>
      <c r="CB121" s="817"/>
      <c r="CC121" s="817"/>
      <c r="CD121" s="817"/>
      <c r="CE121" s="817"/>
      <c r="CF121" s="872" t="s">
        <v>447</v>
      </c>
      <c r="CG121" s="873"/>
      <c r="CH121" s="873"/>
      <c r="CI121" s="873"/>
      <c r="CJ121" s="873"/>
      <c r="CK121" s="866"/>
      <c r="CL121" s="835"/>
      <c r="CM121" s="835"/>
      <c r="CN121" s="835"/>
      <c r="CO121" s="836"/>
      <c r="CP121" s="844" t="s">
        <v>486</v>
      </c>
      <c r="CQ121" s="845"/>
      <c r="CR121" s="845"/>
      <c r="CS121" s="845"/>
      <c r="CT121" s="845"/>
      <c r="CU121" s="845"/>
      <c r="CV121" s="845"/>
      <c r="CW121" s="845"/>
      <c r="CX121" s="845"/>
      <c r="CY121" s="845"/>
      <c r="CZ121" s="845"/>
      <c r="DA121" s="845"/>
      <c r="DB121" s="845"/>
      <c r="DC121" s="845"/>
      <c r="DD121" s="845"/>
      <c r="DE121" s="845"/>
      <c r="DF121" s="846"/>
      <c r="DG121" s="816">
        <v>2870717</v>
      </c>
      <c r="DH121" s="817"/>
      <c r="DI121" s="817"/>
      <c r="DJ121" s="817"/>
      <c r="DK121" s="817"/>
      <c r="DL121" s="817">
        <v>2053896</v>
      </c>
      <c r="DM121" s="817"/>
      <c r="DN121" s="817"/>
      <c r="DO121" s="817"/>
      <c r="DP121" s="817"/>
      <c r="DQ121" s="817">
        <v>2299222</v>
      </c>
      <c r="DR121" s="817"/>
      <c r="DS121" s="817"/>
      <c r="DT121" s="817"/>
      <c r="DU121" s="817"/>
      <c r="DV121" s="794">
        <v>56.9</v>
      </c>
      <c r="DW121" s="794"/>
      <c r="DX121" s="794"/>
      <c r="DY121" s="794"/>
      <c r="DZ121" s="795"/>
    </row>
    <row r="122" spans="1:130" s="230" customFormat="1" ht="26.25" customHeight="1" x14ac:dyDescent="0.15">
      <c r="A122" s="884"/>
      <c r="B122" s="885"/>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447</v>
      </c>
      <c r="AB122" s="780"/>
      <c r="AC122" s="780"/>
      <c r="AD122" s="780"/>
      <c r="AE122" s="781"/>
      <c r="AF122" s="782" t="s">
        <v>453</v>
      </c>
      <c r="AG122" s="780"/>
      <c r="AH122" s="780"/>
      <c r="AI122" s="780"/>
      <c r="AJ122" s="781"/>
      <c r="AK122" s="782" t="s">
        <v>470</v>
      </c>
      <c r="AL122" s="780"/>
      <c r="AM122" s="780"/>
      <c r="AN122" s="780"/>
      <c r="AO122" s="781"/>
      <c r="AP122" s="821" t="s">
        <v>453</v>
      </c>
      <c r="AQ122" s="822"/>
      <c r="AR122" s="822"/>
      <c r="AS122" s="822"/>
      <c r="AT122" s="823"/>
      <c r="AU122" s="877"/>
      <c r="AV122" s="878"/>
      <c r="AW122" s="878"/>
      <c r="AX122" s="878"/>
      <c r="AY122" s="879"/>
      <c r="AZ122" s="818" t="s">
        <v>487</v>
      </c>
      <c r="BA122" s="819"/>
      <c r="BB122" s="819"/>
      <c r="BC122" s="819"/>
      <c r="BD122" s="819"/>
      <c r="BE122" s="819"/>
      <c r="BF122" s="819"/>
      <c r="BG122" s="819"/>
      <c r="BH122" s="819"/>
      <c r="BI122" s="819"/>
      <c r="BJ122" s="819"/>
      <c r="BK122" s="819"/>
      <c r="BL122" s="819"/>
      <c r="BM122" s="819"/>
      <c r="BN122" s="819"/>
      <c r="BO122" s="819"/>
      <c r="BP122" s="820"/>
      <c r="BQ122" s="856">
        <v>12477988</v>
      </c>
      <c r="BR122" s="857"/>
      <c r="BS122" s="857"/>
      <c r="BT122" s="857"/>
      <c r="BU122" s="857"/>
      <c r="BV122" s="857">
        <v>12089794</v>
      </c>
      <c r="BW122" s="857"/>
      <c r="BX122" s="857"/>
      <c r="BY122" s="857"/>
      <c r="BZ122" s="857"/>
      <c r="CA122" s="857">
        <v>11531463</v>
      </c>
      <c r="CB122" s="857"/>
      <c r="CC122" s="857"/>
      <c r="CD122" s="857"/>
      <c r="CE122" s="857"/>
      <c r="CF122" s="858">
        <v>285.60000000000002</v>
      </c>
      <c r="CG122" s="859"/>
      <c r="CH122" s="859"/>
      <c r="CI122" s="859"/>
      <c r="CJ122" s="859"/>
      <c r="CK122" s="866"/>
      <c r="CL122" s="835"/>
      <c r="CM122" s="835"/>
      <c r="CN122" s="835"/>
      <c r="CO122" s="836"/>
      <c r="CP122" s="844"/>
      <c r="CQ122" s="845"/>
      <c r="CR122" s="845"/>
      <c r="CS122" s="845"/>
      <c r="CT122" s="845"/>
      <c r="CU122" s="845"/>
      <c r="CV122" s="845"/>
      <c r="CW122" s="845"/>
      <c r="CX122" s="845"/>
      <c r="CY122" s="845"/>
      <c r="CZ122" s="845"/>
      <c r="DA122" s="845"/>
      <c r="DB122" s="845"/>
      <c r="DC122" s="845"/>
      <c r="DD122" s="845"/>
      <c r="DE122" s="845"/>
      <c r="DF122" s="846"/>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84"/>
      <c r="B123" s="885"/>
      <c r="C123" s="815" t="s">
        <v>472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27578</v>
      </c>
      <c r="AB123" s="780"/>
      <c r="AC123" s="780"/>
      <c r="AD123" s="780"/>
      <c r="AE123" s="781"/>
      <c r="AF123" s="782">
        <v>27578</v>
      </c>
      <c r="AG123" s="780"/>
      <c r="AH123" s="780"/>
      <c r="AI123" s="780"/>
      <c r="AJ123" s="781"/>
      <c r="AK123" s="782">
        <v>27578</v>
      </c>
      <c r="AL123" s="780"/>
      <c r="AM123" s="780"/>
      <c r="AN123" s="780"/>
      <c r="AO123" s="781"/>
      <c r="AP123" s="821">
        <v>0.7</v>
      </c>
      <c r="AQ123" s="822"/>
      <c r="AR123" s="822"/>
      <c r="AS123" s="822"/>
      <c r="AT123" s="823"/>
      <c r="AU123" s="880"/>
      <c r="AV123" s="881"/>
      <c r="AW123" s="881"/>
      <c r="AX123" s="881"/>
      <c r="AY123" s="881"/>
      <c r="AZ123" s="251" t="s">
        <v>191</v>
      </c>
      <c r="BA123" s="251"/>
      <c r="BB123" s="251"/>
      <c r="BC123" s="251"/>
      <c r="BD123" s="251"/>
      <c r="BE123" s="251"/>
      <c r="BF123" s="251"/>
      <c r="BG123" s="251"/>
      <c r="BH123" s="251"/>
      <c r="BI123" s="251"/>
      <c r="BJ123" s="251"/>
      <c r="BK123" s="251"/>
      <c r="BL123" s="251"/>
      <c r="BM123" s="251"/>
      <c r="BN123" s="251"/>
      <c r="BO123" s="854" t="s">
        <v>488</v>
      </c>
      <c r="BP123" s="855"/>
      <c r="BQ123" s="851">
        <v>18359178</v>
      </c>
      <c r="BR123" s="852"/>
      <c r="BS123" s="852"/>
      <c r="BT123" s="852"/>
      <c r="BU123" s="852"/>
      <c r="BV123" s="852">
        <v>18737668</v>
      </c>
      <c r="BW123" s="852"/>
      <c r="BX123" s="852"/>
      <c r="BY123" s="852"/>
      <c r="BZ123" s="852"/>
      <c r="CA123" s="852">
        <v>18142825</v>
      </c>
      <c r="CB123" s="852"/>
      <c r="CC123" s="852"/>
      <c r="CD123" s="852"/>
      <c r="CE123" s="852"/>
      <c r="CF123" s="748"/>
      <c r="CG123" s="749"/>
      <c r="CH123" s="749"/>
      <c r="CI123" s="749"/>
      <c r="CJ123" s="853"/>
      <c r="CK123" s="866"/>
      <c r="CL123" s="835"/>
      <c r="CM123" s="835"/>
      <c r="CN123" s="835"/>
      <c r="CO123" s="836"/>
      <c r="CP123" s="844"/>
      <c r="CQ123" s="845"/>
      <c r="CR123" s="845"/>
      <c r="CS123" s="845"/>
      <c r="CT123" s="845"/>
      <c r="CU123" s="845"/>
      <c r="CV123" s="845"/>
      <c r="CW123" s="845"/>
      <c r="CX123" s="845"/>
      <c r="CY123" s="845"/>
      <c r="CZ123" s="845"/>
      <c r="DA123" s="845"/>
      <c r="DB123" s="845"/>
      <c r="DC123" s="845"/>
      <c r="DD123" s="845"/>
      <c r="DE123" s="845"/>
      <c r="DF123" s="846"/>
      <c r="DG123" s="779"/>
      <c r="DH123" s="780"/>
      <c r="DI123" s="780"/>
      <c r="DJ123" s="780"/>
      <c r="DK123" s="781"/>
      <c r="DL123" s="782"/>
      <c r="DM123" s="780"/>
      <c r="DN123" s="780"/>
      <c r="DO123" s="780"/>
      <c r="DP123" s="781"/>
      <c r="DQ123" s="782"/>
      <c r="DR123" s="780"/>
      <c r="DS123" s="780"/>
      <c r="DT123" s="780"/>
      <c r="DU123" s="781"/>
      <c r="DV123" s="821"/>
      <c r="DW123" s="822"/>
      <c r="DX123" s="822"/>
      <c r="DY123" s="822"/>
      <c r="DZ123" s="823"/>
    </row>
    <row r="124" spans="1:130" s="230" customFormat="1" ht="26.25" customHeight="1" thickBot="1" x14ac:dyDescent="0.2">
      <c r="A124" s="884"/>
      <c r="B124" s="885"/>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446</v>
      </c>
      <c r="AB124" s="780"/>
      <c r="AC124" s="780"/>
      <c r="AD124" s="780"/>
      <c r="AE124" s="781"/>
      <c r="AF124" s="782" t="s">
        <v>446</v>
      </c>
      <c r="AG124" s="780"/>
      <c r="AH124" s="780"/>
      <c r="AI124" s="780"/>
      <c r="AJ124" s="781"/>
      <c r="AK124" s="782" t="s">
        <v>448</v>
      </c>
      <c r="AL124" s="780"/>
      <c r="AM124" s="780"/>
      <c r="AN124" s="780"/>
      <c r="AO124" s="781"/>
      <c r="AP124" s="821" t="s">
        <v>446</v>
      </c>
      <c r="AQ124" s="822"/>
      <c r="AR124" s="822"/>
      <c r="AS124" s="822"/>
      <c r="AT124" s="823"/>
      <c r="AU124" s="847" t="s">
        <v>489</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447</v>
      </c>
      <c r="BR124" s="842"/>
      <c r="BS124" s="842"/>
      <c r="BT124" s="842"/>
      <c r="BU124" s="842"/>
      <c r="BV124" s="842" t="s">
        <v>446</v>
      </c>
      <c r="BW124" s="842"/>
      <c r="BX124" s="842"/>
      <c r="BY124" s="842"/>
      <c r="BZ124" s="842"/>
      <c r="CA124" s="842" t="s">
        <v>446</v>
      </c>
      <c r="CB124" s="842"/>
      <c r="CC124" s="842"/>
      <c r="CD124" s="842"/>
      <c r="CE124" s="842"/>
      <c r="CF124" s="726"/>
      <c r="CG124" s="727"/>
      <c r="CH124" s="727"/>
      <c r="CI124" s="727"/>
      <c r="CJ124" s="843"/>
      <c r="CK124" s="867"/>
      <c r="CL124" s="867"/>
      <c r="CM124" s="867"/>
      <c r="CN124" s="867"/>
      <c r="CO124" s="868"/>
      <c r="CP124" s="844" t="s">
        <v>490</v>
      </c>
      <c r="CQ124" s="845"/>
      <c r="CR124" s="845"/>
      <c r="CS124" s="845"/>
      <c r="CT124" s="845"/>
      <c r="CU124" s="845"/>
      <c r="CV124" s="845"/>
      <c r="CW124" s="845"/>
      <c r="CX124" s="845"/>
      <c r="CY124" s="845"/>
      <c r="CZ124" s="845"/>
      <c r="DA124" s="845"/>
      <c r="DB124" s="845"/>
      <c r="DC124" s="845"/>
      <c r="DD124" s="845"/>
      <c r="DE124" s="845"/>
      <c r="DF124" s="846"/>
      <c r="DG124" s="763" t="s">
        <v>468</v>
      </c>
      <c r="DH124" s="764"/>
      <c r="DI124" s="764"/>
      <c r="DJ124" s="764"/>
      <c r="DK124" s="765"/>
      <c r="DL124" s="766" t="s">
        <v>468</v>
      </c>
      <c r="DM124" s="764"/>
      <c r="DN124" s="764"/>
      <c r="DO124" s="764"/>
      <c r="DP124" s="765"/>
      <c r="DQ124" s="766" t="s">
        <v>468</v>
      </c>
      <c r="DR124" s="764"/>
      <c r="DS124" s="764"/>
      <c r="DT124" s="764"/>
      <c r="DU124" s="765"/>
      <c r="DV124" s="828" t="s">
        <v>453</v>
      </c>
      <c r="DW124" s="829"/>
      <c r="DX124" s="829"/>
      <c r="DY124" s="829"/>
      <c r="DZ124" s="830"/>
    </row>
    <row r="125" spans="1:130" s="230" customFormat="1" ht="26.25" customHeight="1" x14ac:dyDescent="0.15">
      <c r="A125" s="884"/>
      <c r="B125" s="885"/>
      <c r="C125" s="815" t="s">
        <v>477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468</v>
      </c>
      <c r="AB125" s="780"/>
      <c r="AC125" s="780"/>
      <c r="AD125" s="780"/>
      <c r="AE125" s="781"/>
      <c r="AF125" s="782" t="s">
        <v>468</v>
      </c>
      <c r="AG125" s="780"/>
      <c r="AH125" s="780"/>
      <c r="AI125" s="780"/>
      <c r="AJ125" s="781"/>
      <c r="AK125" s="782" t="s">
        <v>468</v>
      </c>
      <c r="AL125" s="780"/>
      <c r="AM125" s="780"/>
      <c r="AN125" s="780"/>
      <c r="AO125" s="781"/>
      <c r="AP125" s="821" t="s">
        <v>468</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491</v>
      </c>
      <c r="CL125" s="832"/>
      <c r="CM125" s="832"/>
      <c r="CN125" s="832"/>
      <c r="CO125" s="833"/>
      <c r="CP125" s="840" t="s">
        <v>492</v>
      </c>
      <c r="CQ125" s="808"/>
      <c r="CR125" s="808"/>
      <c r="CS125" s="808"/>
      <c r="CT125" s="808"/>
      <c r="CU125" s="808"/>
      <c r="CV125" s="808"/>
      <c r="CW125" s="808"/>
      <c r="CX125" s="808"/>
      <c r="CY125" s="808"/>
      <c r="CZ125" s="808"/>
      <c r="DA125" s="808"/>
      <c r="DB125" s="808"/>
      <c r="DC125" s="808"/>
      <c r="DD125" s="808"/>
      <c r="DE125" s="808"/>
      <c r="DF125" s="809"/>
      <c r="DG125" s="841" t="s">
        <v>468</v>
      </c>
      <c r="DH125" s="825"/>
      <c r="DI125" s="825"/>
      <c r="DJ125" s="825"/>
      <c r="DK125" s="825"/>
      <c r="DL125" s="825" t="s">
        <v>468</v>
      </c>
      <c r="DM125" s="825"/>
      <c r="DN125" s="825"/>
      <c r="DO125" s="825"/>
      <c r="DP125" s="825"/>
      <c r="DQ125" s="825" t="s">
        <v>468</v>
      </c>
      <c r="DR125" s="825"/>
      <c r="DS125" s="825"/>
      <c r="DT125" s="825"/>
      <c r="DU125" s="825"/>
      <c r="DV125" s="826" t="s">
        <v>468</v>
      </c>
      <c r="DW125" s="826"/>
      <c r="DX125" s="826"/>
      <c r="DY125" s="826"/>
      <c r="DZ125" s="827"/>
    </row>
    <row r="126" spans="1:130" s="230" customFormat="1" ht="26.25" customHeight="1" thickBot="1" x14ac:dyDescent="0.2">
      <c r="A126" s="884"/>
      <c r="B126" s="885"/>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468</v>
      </c>
      <c r="AB126" s="780"/>
      <c r="AC126" s="780"/>
      <c r="AD126" s="780"/>
      <c r="AE126" s="781"/>
      <c r="AF126" s="782" t="s">
        <v>468</v>
      </c>
      <c r="AG126" s="780"/>
      <c r="AH126" s="780"/>
      <c r="AI126" s="780"/>
      <c r="AJ126" s="781"/>
      <c r="AK126" s="782" t="s">
        <v>468</v>
      </c>
      <c r="AL126" s="780"/>
      <c r="AM126" s="780"/>
      <c r="AN126" s="780"/>
      <c r="AO126" s="781"/>
      <c r="AP126" s="821" t="s">
        <v>468</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493</v>
      </c>
      <c r="CQ126" s="752"/>
      <c r="CR126" s="752"/>
      <c r="CS126" s="752"/>
      <c r="CT126" s="752"/>
      <c r="CU126" s="752"/>
      <c r="CV126" s="752"/>
      <c r="CW126" s="752"/>
      <c r="CX126" s="752"/>
      <c r="CY126" s="752"/>
      <c r="CZ126" s="752"/>
      <c r="DA126" s="752"/>
      <c r="DB126" s="752"/>
      <c r="DC126" s="752"/>
      <c r="DD126" s="752"/>
      <c r="DE126" s="752"/>
      <c r="DF126" s="753"/>
      <c r="DG126" s="816" t="s">
        <v>468</v>
      </c>
      <c r="DH126" s="817"/>
      <c r="DI126" s="817"/>
      <c r="DJ126" s="817"/>
      <c r="DK126" s="817"/>
      <c r="DL126" s="817" t="s">
        <v>468</v>
      </c>
      <c r="DM126" s="817"/>
      <c r="DN126" s="817"/>
      <c r="DO126" s="817"/>
      <c r="DP126" s="817"/>
      <c r="DQ126" s="817" t="s">
        <v>468</v>
      </c>
      <c r="DR126" s="817"/>
      <c r="DS126" s="817"/>
      <c r="DT126" s="817"/>
      <c r="DU126" s="817"/>
      <c r="DV126" s="794" t="s">
        <v>468</v>
      </c>
      <c r="DW126" s="794"/>
      <c r="DX126" s="794"/>
      <c r="DY126" s="794"/>
      <c r="DZ126" s="795"/>
    </row>
    <row r="127" spans="1:130" s="230" customFormat="1" ht="26.25" customHeight="1" x14ac:dyDescent="0.15">
      <c r="A127" s="886"/>
      <c r="B127" s="887"/>
      <c r="C127" s="818" t="s">
        <v>494</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468</v>
      </c>
      <c r="AB127" s="780"/>
      <c r="AC127" s="780"/>
      <c r="AD127" s="780"/>
      <c r="AE127" s="781"/>
      <c r="AF127" s="782" t="s">
        <v>448</v>
      </c>
      <c r="AG127" s="780"/>
      <c r="AH127" s="780"/>
      <c r="AI127" s="780"/>
      <c r="AJ127" s="781"/>
      <c r="AK127" s="782" t="s">
        <v>468</v>
      </c>
      <c r="AL127" s="780"/>
      <c r="AM127" s="780"/>
      <c r="AN127" s="780"/>
      <c r="AO127" s="781"/>
      <c r="AP127" s="821" t="s">
        <v>468</v>
      </c>
      <c r="AQ127" s="822"/>
      <c r="AR127" s="822"/>
      <c r="AS127" s="822"/>
      <c r="AT127" s="823"/>
      <c r="AU127" s="232"/>
      <c r="AV127" s="232"/>
      <c r="AW127" s="232"/>
      <c r="AX127" s="824"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499</v>
      </c>
      <c r="CQ127" s="752"/>
      <c r="CR127" s="752"/>
      <c r="CS127" s="752"/>
      <c r="CT127" s="752"/>
      <c r="CU127" s="752"/>
      <c r="CV127" s="752"/>
      <c r="CW127" s="752"/>
      <c r="CX127" s="752"/>
      <c r="CY127" s="752"/>
      <c r="CZ127" s="752"/>
      <c r="DA127" s="752"/>
      <c r="DB127" s="752"/>
      <c r="DC127" s="752"/>
      <c r="DD127" s="752"/>
      <c r="DE127" s="752"/>
      <c r="DF127" s="753"/>
      <c r="DG127" s="816" t="s">
        <v>468</v>
      </c>
      <c r="DH127" s="817"/>
      <c r="DI127" s="817"/>
      <c r="DJ127" s="817"/>
      <c r="DK127" s="817"/>
      <c r="DL127" s="817" t="s">
        <v>468</v>
      </c>
      <c r="DM127" s="817"/>
      <c r="DN127" s="817"/>
      <c r="DO127" s="817"/>
      <c r="DP127" s="817"/>
      <c r="DQ127" s="817" t="s">
        <v>468</v>
      </c>
      <c r="DR127" s="817"/>
      <c r="DS127" s="817"/>
      <c r="DT127" s="817"/>
      <c r="DU127" s="817"/>
      <c r="DV127" s="794" t="s">
        <v>468</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t="s">
        <v>468</v>
      </c>
      <c r="AB128" s="801"/>
      <c r="AC128" s="801"/>
      <c r="AD128" s="801"/>
      <c r="AE128" s="802"/>
      <c r="AF128" s="803" t="s">
        <v>468</v>
      </c>
      <c r="AG128" s="801"/>
      <c r="AH128" s="801"/>
      <c r="AI128" s="801"/>
      <c r="AJ128" s="802"/>
      <c r="AK128" s="803" t="s">
        <v>468</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448</v>
      </c>
      <c r="BG128" s="787"/>
      <c r="BH128" s="787"/>
      <c r="BI128" s="787"/>
      <c r="BJ128" s="787"/>
      <c r="BK128" s="787"/>
      <c r="BL128" s="810"/>
      <c r="BM128" s="786">
        <v>14.91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503</v>
      </c>
      <c r="CQ128" s="730"/>
      <c r="CR128" s="730"/>
      <c r="CS128" s="730"/>
      <c r="CT128" s="730"/>
      <c r="CU128" s="730"/>
      <c r="CV128" s="730"/>
      <c r="CW128" s="730"/>
      <c r="CX128" s="730"/>
      <c r="CY128" s="730"/>
      <c r="CZ128" s="730"/>
      <c r="DA128" s="730"/>
      <c r="DB128" s="730"/>
      <c r="DC128" s="730"/>
      <c r="DD128" s="730"/>
      <c r="DE128" s="730"/>
      <c r="DF128" s="731"/>
      <c r="DG128" s="790" t="s">
        <v>448</v>
      </c>
      <c r="DH128" s="791"/>
      <c r="DI128" s="791"/>
      <c r="DJ128" s="791"/>
      <c r="DK128" s="791"/>
      <c r="DL128" s="791" t="s">
        <v>448</v>
      </c>
      <c r="DM128" s="791"/>
      <c r="DN128" s="791"/>
      <c r="DO128" s="791"/>
      <c r="DP128" s="791"/>
      <c r="DQ128" s="791" t="s">
        <v>448</v>
      </c>
      <c r="DR128" s="791"/>
      <c r="DS128" s="791"/>
      <c r="DT128" s="791"/>
      <c r="DU128" s="791"/>
      <c r="DV128" s="792" t="s">
        <v>448</v>
      </c>
      <c r="DW128" s="792"/>
      <c r="DX128" s="792"/>
      <c r="DY128" s="792"/>
      <c r="DZ128" s="793"/>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5109990</v>
      </c>
      <c r="AB129" s="780"/>
      <c r="AC129" s="780"/>
      <c r="AD129" s="780"/>
      <c r="AE129" s="781"/>
      <c r="AF129" s="782">
        <v>5413243</v>
      </c>
      <c r="AG129" s="780"/>
      <c r="AH129" s="780"/>
      <c r="AI129" s="780"/>
      <c r="AJ129" s="781"/>
      <c r="AK129" s="782">
        <v>5142469</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448</v>
      </c>
      <c r="BG129" s="771"/>
      <c r="BH129" s="771"/>
      <c r="BI129" s="771"/>
      <c r="BJ129" s="771"/>
      <c r="BK129" s="771"/>
      <c r="BL129" s="772"/>
      <c r="BM129" s="770">
        <v>19.91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1153944</v>
      </c>
      <c r="AB130" s="780"/>
      <c r="AC130" s="780"/>
      <c r="AD130" s="780"/>
      <c r="AE130" s="781"/>
      <c r="AF130" s="782">
        <v>1159532</v>
      </c>
      <c r="AG130" s="780"/>
      <c r="AH130" s="780"/>
      <c r="AI130" s="780"/>
      <c r="AJ130" s="781"/>
      <c r="AK130" s="782">
        <v>1105041</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11.2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3956046</v>
      </c>
      <c r="AB131" s="764"/>
      <c r="AC131" s="764"/>
      <c r="AD131" s="764"/>
      <c r="AE131" s="765"/>
      <c r="AF131" s="766">
        <v>4253711</v>
      </c>
      <c r="AG131" s="764"/>
      <c r="AH131" s="764"/>
      <c r="AI131" s="764"/>
      <c r="AJ131" s="765"/>
      <c r="AK131" s="766">
        <v>4037428</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448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9.4860625990000003</v>
      </c>
      <c r="AB132" s="745"/>
      <c r="AC132" s="745"/>
      <c r="AD132" s="745"/>
      <c r="AE132" s="746"/>
      <c r="AF132" s="747">
        <v>10.597240859999999</v>
      </c>
      <c r="AG132" s="745"/>
      <c r="AH132" s="745"/>
      <c r="AI132" s="745"/>
      <c r="AJ132" s="746"/>
      <c r="AK132" s="747">
        <v>13.70511127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11.5</v>
      </c>
      <c r="AB133" s="724"/>
      <c r="AC133" s="724"/>
      <c r="AD133" s="724"/>
      <c r="AE133" s="725"/>
      <c r="AF133" s="723">
        <v>10.3</v>
      </c>
      <c r="AG133" s="724"/>
      <c r="AH133" s="724"/>
      <c r="AI133" s="724"/>
      <c r="AJ133" s="725"/>
      <c r="AK133" s="723">
        <v>11.2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TiQZLrv69c2YBCAM347ANfnnPQenoSlI+D+UjRZ36Vr6tQEPIHs1WKyiFMMb5MAJ/5yTtoXreUh1GoHx55bXA==" saltValue="aJzCxF9y78X4kyAKU8et/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WMdQHrgl7yc9gtFkBZCMDwxPi0cyzReGpkmiAvnq2j6oBtZd7ChGpe/5/6cuohhncW3NiOxFubPThZz5HHVeA==" saltValue="ymem2iNprvTXr041k5hJ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iJjAjk0F/u78Uhq9groKY605hAGsGd9op2x2XEcMdFfsN4gWHvo2InRw3up20UHExsRMvnTorIxP++DotyG2Q==" saltValue="k61jp7+td+lYOFqmft3i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522</v>
      </c>
      <c r="AL9" s="1130"/>
      <c r="AM9" s="1130"/>
      <c r="AN9" s="1131"/>
      <c r="AO9" s="281">
        <v>1463573</v>
      </c>
      <c r="AP9" s="281">
        <v>133367</v>
      </c>
      <c r="AQ9" s="282">
        <v>104296</v>
      </c>
      <c r="AR9" s="283">
        <v>27.9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523</v>
      </c>
      <c r="AL10" s="1130"/>
      <c r="AM10" s="1130"/>
      <c r="AN10" s="1131"/>
      <c r="AO10" s="284">
        <v>223177</v>
      </c>
      <c r="AP10" s="284">
        <v>20337</v>
      </c>
      <c r="AQ10" s="285">
        <v>16614</v>
      </c>
      <c r="AR10" s="286">
        <v>22.4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524</v>
      </c>
      <c r="AL11" s="1130"/>
      <c r="AM11" s="1130"/>
      <c r="AN11" s="1131"/>
      <c r="AO11" s="284">
        <v>47519</v>
      </c>
      <c r="AP11" s="284">
        <v>4330</v>
      </c>
      <c r="AQ11" s="285">
        <v>799</v>
      </c>
      <c r="AR11" s="286">
        <v>441.9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525</v>
      </c>
      <c r="AL12" s="1130"/>
      <c r="AM12" s="1130"/>
      <c r="AN12" s="1131"/>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527</v>
      </c>
      <c r="AL13" s="1130"/>
      <c r="AM13" s="1130"/>
      <c r="AN13" s="1131"/>
      <c r="AO13" s="284">
        <v>64422</v>
      </c>
      <c r="AP13" s="284">
        <v>5870</v>
      </c>
      <c r="AQ13" s="285">
        <v>4504</v>
      </c>
      <c r="AR13" s="286">
        <v>30.3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528</v>
      </c>
      <c r="AL14" s="1130"/>
      <c r="AM14" s="1130"/>
      <c r="AN14" s="1131"/>
      <c r="AO14" s="284">
        <v>9277</v>
      </c>
      <c r="AP14" s="284">
        <v>845</v>
      </c>
      <c r="AQ14" s="285">
        <v>2125</v>
      </c>
      <c r="AR14" s="286">
        <v>-60.2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529</v>
      </c>
      <c r="AL15" s="1133"/>
      <c r="AM15" s="1133"/>
      <c r="AN15" s="1134"/>
      <c r="AO15" s="284">
        <v>-108752</v>
      </c>
      <c r="AP15" s="284">
        <v>-9910</v>
      </c>
      <c r="AQ15" s="285">
        <v>-7352</v>
      </c>
      <c r="AR15" s="286">
        <v>34.799999999999997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191</v>
      </c>
      <c r="AL16" s="1133"/>
      <c r="AM16" s="1133"/>
      <c r="AN16" s="1134"/>
      <c r="AO16" s="284">
        <v>1699216</v>
      </c>
      <c r="AP16" s="284">
        <v>154840</v>
      </c>
      <c r="AQ16" s="285">
        <v>120986</v>
      </c>
      <c r="AR16" s="286">
        <v>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534</v>
      </c>
      <c r="AL21" s="1136"/>
      <c r="AM21" s="1136"/>
      <c r="AN21" s="1137"/>
      <c r="AO21" s="297">
        <v>14.12</v>
      </c>
      <c r="AP21" s="298">
        <v>10.56</v>
      </c>
      <c r="AQ21" s="299">
        <v>3.56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535</v>
      </c>
      <c r="AL22" s="1136"/>
      <c r="AM22" s="1136"/>
      <c r="AN22" s="1137"/>
      <c r="AO22" s="302">
        <v>94.2</v>
      </c>
      <c r="AP22" s="303">
        <v>96.8</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536</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539</v>
      </c>
      <c r="AL32" s="1114"/>
      <c r="AM32" s="1114"/>
      <c r="AN32" s="1115"/>
      <c r="AO32" s="312">
        <v>1000947</v>
      </c>
      <c r="AP32" s="312">
        <v>91211</v>
      </c>
      <c r="AQ32" s="313">
        <v>60627</v>
      </c>
      <c r="AR32" s="314">
        <v>50.4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540</v>
      </c>
      <c r="AL33" s="1114"/>
      <c r="AM33" s="1114"/>
      <c r="AN33" s="1115"/>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541</v>
      </c>
      <c r="AL34" s="1114"/>
      <c r="AM34" s="1114"/>
      <c r="AN34" s="1115"/>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542</v>
      </c>
      <c r="AL35" s="1114"/>
      <c r="AM35" s="1114"/>
      <c r="AN35" s="1115"/>
      <c r="AO35" s="312">
        <v>599651</v>
      </c>
      <c r="AP35" s="312">
        <v>54643</v>
      </c>
      <c r="AQ35" s="313">
        <v>21887</v>
      </c>
      <c r="AR35" s="314">
        <v>149.69999999999999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543</v>
      </c>
      <c r="AL36" s="1114"/>
      <c r="AM36" s="1114"/>
      <c r="AN36" s="1115"/>
      <c r="AO36" s="312">
        <v>30199</v>
      </c>
      <c r="AP36" s="312">
        <v>2752</v>
      </c>
      <c r="AQ36" s="313">
        <v>5351</v>
      </c>
      <c r="AR36" s="314">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544</v>
      </c>
      <c r="AL37" s="1114"/>
      <c r="AM37" s="1114"/>
      <c r="AN37" s="1115"/>
      <c r="AO37" s="312">
        <v>27578</v>
      </c>
      <c r="AP37" s="312">
        <v>2513</v>
      </c>
      <c r="AQ37" s="313">
        <v>569</v>
      </c>
      <c r="AR37" s="314">
        <v>341.7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545</v>
      </c>
      <c r="AL38" s="1117"/>
      <c r="AM38" s="1117"/>
      <c r="AN38" s="1118"/>
      <c r="AO38" s="315" t="s">
        <v>526</v>
      </c>
      <c r="AP38" s="315" t="s">
        <v>526</v>
      </c>
      <c r="AQ38" s="316">
        <v>12</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546</v>
      </c>
      <c r="AL39" s="1117"/>
      <c r="AM39" s="1117"/>
      <c r="AN39" s="1118"/>
      <c r="AO39" s="312" t="s">
        <v>526</v>
      </c>
      <c r="AP39" s="312" t="s">
        <v>526</v>
      </c>
      <c r="AQ39" s="313">
        <v>-1532</v>
      </c>
      <c r="AR39" s="314" t="s">
        <v>526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547</v>
      </c>
      <c r="AL40" s="1114"/>
      <c r="AM40" s="1114"/>
      <c r="AN40" s="1115"/>
      <c r="AO40" s="312">
        <v>-1105041</v>
      </c>
      <c r="AP40" s="312">
        <v>-100696</v>
      </c>
      <c r="AQ40" s="313">
        <v>-57744</v>
      </c>
      <c r="AR40" s="314">
        <v>74.400000000000006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306</v>
      </c>
      <c r="AL41" s="1120"/>
      <c r="AM41" s="1120"/>
      <c r="AN41" s="1121"/>
      <c r="AO41" s="312">
        <v>553334</v>
      </c>
      <c r="AP41" s="312">
        <v>50422</v>
      </c>
      <c r="AQ41" s="313">
        <v>29170</v>
      </c>
      <c r="AR41" s="314">
        <v>72.900000000000006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517</v>
      </c>
      <c r="AN49" s="1124" t="s">
        <v>551</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2013920</v>
      </c>
      <c r="AN51" s="334">
        <v>166909</v>
      </c>
      <c r="AO51" s="335">
        <v>-9.3000000000000007</v>
      </c>
      <c r="AP51" s="336">
        <v>108252</v>
      </c>
      <c r="AQ51" s="337">
        <v>30.4</v>
      </c>
      <c r="AR51" s="338">
        <v>-39.700000000000003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939393</v>
      </c>
      <c r="AN52" s="342">
        <v>77855</v>
      </c>
      <c r="AO52" s="343">
        <v>-38</v>
      </c>
      <c r="AP52" s="344">
        <v>50321</v>
      </c>
      <c r="AQ52" s="345">
        <v>7.6</v>
      </c>
      <c r="AR52" s="346">
        <v>-45.6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919062</v>
      </c>
      <c r="AN53" s="334">
        <v>77696</v>
      </c>
      <c r="AO53" s="335">
        <v>-53.5</v>
      </c>
      <c r="AP53" s="336">
        <v>93492</v>
      </c>
      <c r="AQ53" s="337">
        <v>-13.6</v>
      </c>
      <c r="AR53" s="338">
        <v>-39.9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421425</v>
      </c>
      <c r="AN54" s="342">
        <v>35626</v>
      </c>
      <c r="AO54" s="343">
        <v>-54.2</v>
      </c>
      <c r="AP54" s="344">
        <v>53316</v>
      </c>
      <c r="AQ54" s="345">
        <v>6</v>
      </c>
      <c r="AR54" s="346">
        <v>-60.2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1093136</v>
      </c>
      <c r="AN55" s="334">
        <v>94701</v>
      </c>
      <c r="AO55" s="335">
        <v>21.9</v>
      </c>
      <c r="AP55" s="336">
        <v>94796</v>
      </c>
      <c r="AQ55" s="337">
        <v>1.4</v>
      </c>
      <c r="AR55" s="338">
        <v>20.5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431262</v>
      </c>
      <c r="AN56" s="342">
        <v>37361</v>
      </c>
      <c r="AO56" s="343">
        <v>4.9000000000000004</v>
      </c>
      <c r="AP56" s="344">
        <v>55781</v>
      </c>
      <c r="AQ56" s="345">
        <v>4.5999999999999996</v>
      </c>
      <c r="AR56" s="346">
        <v>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580779</v>
      </c>
      <c r="AN57" s="334">
        <v>51428</v>
      </c>
      <c r="AO57" s="335">
        <v>-45.7</v>
      </c>
      <c r="AP57" s="336">
        <v>85942</v>
      </c>
      <c r="AQ57" s="337">
        <v>-9.3000000000000007</v>
      </c>
      <c r="AR57" s="338">
        <v>-36.4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239300</v>
      </c>
      <c r="AN58" s="342">
        <v>21190</v>
      </c>
      <c r="AO58" s="343">
        <v>-43.3</v>
      </c>
      <c r="AP58" s="344">
        <v>48630</v>
      </c>
      <c r="AQ58" s="345">
        <v>-12.8</v>
      </c>
      <c r="AR58" s="346">
        <v>-30.5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1231389</v>
      </c>
      <c r="AN59" s="334">
        <v>112210</v>
      </c>
      <c r="AO59" s="335">
        <v>118.2</v>
      </c>
      <c r="AP59" s="336">
        <v>95007</v>
      </c>
      <c r="AQ59" s="337">
        <v>10.5</v>
      </c>
      <c r="AR59" s="338">
        <v>107.7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412302</v>
      </c>
      <c r="AN60" s="342">
        <v>37571</v>
      </c>
      <c r="AO60" s="343">
        <v>77.3</v>
      </c>
      <c r="AP60" s="344">
        <v>48509</v>
      </c>
      <c r="AQ60" s="345">
        <v>-0.2</v>
      </c>
      <c r="AR60" s="346">
        <v>77.5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1167657</v>
      </c>
      <c r="AN61" s="349">
        <v>100589</v>
      </c>
      <c r="AO61" s="350">
        <v>6.3</v>
      </c>
      <c r="AP61" s="351">
        <v>95498</v>
      </c>
      <c r="AQ61" s="352">
        <v>3.9</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488736</v>
      </c>
      <c r="AN62" s="342">
        <v>41921</v>
      </c>
      <c r="AO62" s="343">
        <v>-10.7</v>
      </c>
      <c r="AP62" s="344">
        <v>51311</v>
      </c>
      <c r="AQ62" s="345">
        <v>1</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hH3NnwzuDn1oOZxqPqBxBBRrTmWZF2X+Ms0cJCwsyNWUU3M52zAn20eHFZc2Za1zSychlZzCPadlgmeuXJyUw==" saltValue="mYNJP3xMZNQ+rss2H2cc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4UJjU2FAIyVFHJNVQ19oO3zipITLUpmXZ59Fj9ophT6K/V/yzxnLzidH2GX/4bMDP26N5NVJ9NK7czlMsJj/tA==" saltValue="hW2g4TM0/nbfLSfSDYNf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etPcU2ITLdEHTPGERYw99lG8AV+p/F973JlndhWxmhBK5sT+Khjy0Bi7h7QJOfFkbMihK9yZbf1M9GgAv6Xk/g==" saltValue="mC9jpc4fjf5HDmJa1jJM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34.42</v>
      </c>
      <c r="G47" s="12">
        <v>30.43</v>
      </c>
      <c r="H47" s="12">
        <v>27.98</v>
      </c>
      <c r="I47" s="12">
        <v>26.22</v>
      </c>
      <c r="J47" s="13">
        <v>27.06</v>
      </c>
    </row>
    <row r="48" spans="2:10" ht="57.75" customHeight="1" x14ac:dyDescent="0.15">
      <c r="B48" s="14"/>
      <c r="C48" s="1141" t="s">
        <v>4</v>
      </c>
      <c r="D48" s="1141"/>
      <c r="E48" s="1142"/>
      <c r="F48" s="15">
        <v>9.19</v>
      </c>
      <c r="G48" s="16">
        <v>8.4600000000000009</v>
      </c>
      <c r="H48" s="16">
        <v>6.9</v>
      </c>
      <c r="I48" s="16">
        <v>4.55</v>
      </c>
      <c r="J48" s="17">
        <v>4.6100000000000003</v>
      </c>
    </row>
    <row r="49" spans="2:10" ht="57.75" customHeight="1" thickBot="1" x14ac:dyDescent="0.2">
      <c r="B49" s="18"/>
      <c r="C49" s="1143" t="s">
        <v>5</v>
      </c>
      <c r="D49" s="1143"/>
      <c r="E49" s="1144"/>
      <c r="F49" s="19" t="s">
        <v>572</v>
      </c>
      <c r="G49" s="20" t="s">
        <v>573</v>
      </c>
      <c r="H49" s="20" t="s">
        <v>574</v>
      </c>
      <c r="I49" s="20" t="s">
        <v>575</v>
      </c>
      <c r="J49" s="21" t="s">
        <v>576</v>
      </c>
    </row>
    <row r="50" spans="2:10" x14ac:dyDescent="0.15"/>
  </sheetData>
  <sheetProtection algorithmName="SHA-512" hashValue="uaAeokrMZQq9h+zqkhIqOZ9Xr2AyVn2yw/6fw7r4ThY4n7ueXXXKtq4hG7HkZt/IAjV05DeusdllnMOu/CfBiA==" saltValue="UsHkSdDsMtqGS9DXsWkw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577</v>
      </c>
      <c r="D34" s="1151"/>
      <c r="E34" s="1152"/>
      <c r="F34" s="32">
        <v>12.63</v>
      </c>
      <c r="G34" s="33">
        <v>7.42</v>
      </c>
      <c r="H34" s="33">
        <v>4.03</v>
      </c>
      <c r="I34" s="33">
        <v>4.79</v>
      </c>
      <c r="J34" s="34">
        <v>9.26</v>
      </c>
      <c r="K34" s="22"/>
      <c r="L34" s="22"/>
      <c r="M34" s="22"/>
      <c r="N34" s="22"/>
      <c r="O34" s="22"/>
      <c r="P34" s="22"/>
    </row>
    <row r="35" spans="1:16" ht="39" customHeight="1" x14ac:dyDescent="0.15">
      <c r="A35" s="22"/>
      <c r="B35" s="35"/>
      <c r="C35" s="1145" t="s">
        <v>578</v>
      </c>
      <c r="D35" s="1146"/>
      <c r="E35" s="1147"/>
      <c r="F35" s="36">
        <v>9.18</v>
      </c>
      <c r="G35" s="37">
        <v>8.4600000000000009</v>
      </c>
      <c r="H35" s="37">
        <v>6.89</v>
      </c>
      <c r="I35" s="37">
        <v>4.55</v>
      </c>
      <c r="J35" s="38">
        <v>4.5999999999999996</v>
      </c>
      <c r="K35" s="22"/>
      <c r="L35" s="22"/>
      <c r="M35" s="22"/>
      <c r="N35" s="22"/>
      <c r="O35" s="22"/>
      <c r="P35" s="22"/>
    </row>
    <row r="36" spans="1:16" ht="39" customHeight="1" x14ac:dyDescent="0.15">
      <c r="A36" s="22"/>
      <c r="B36" s="35"/>
      <c r="C36" s="1145" t="s">
        <v>579</v>
      </c>
      <c r="D36" s="1146"/>
      <c r="E36" s="1147"/>
      <c r="F36" s="36">
        <v>0.37</v>
      </c>
      <c r="G36" s="37">
        <v>0.45</v>
      </c>
      <c r="H36" s="37">
        <v>0.4</v>
      </c>
      <c r="I36" s="37">
        <v>0.37</v>
      </c>
      <c r="J36" s="38">
        <v>0.38</v>
      </c>
      <c r="K36" s="22"/>
      <c r="L36" s="22"/>
      <c r="M36" s="22"/>
      <c r="N36" s="22"/>
      <c r="O36" s="22"/>
      <c r="P36" s="22"/>
    </row>
    <row r="37" spans="1:16" ht="39" customHeight="1" x14ac:dyDescent="0.15">
      <c r="A37" s="22"/>
      <c r="B37" s="35"/>
      <c r="C37" s="1145" t="s">
        <v>580</v>
      </c>
      <c r="D37" s="1146"/>
      <c r="E37" s="1147"/>
      <c r="F37" s="36">
        <v>0.3</v>
      </c>
      <c r="G37" s="37">
        <v>0.04</v>
      </c>
      <c r="H37" s="37">
        <v>0.32</v>
      </c>
      <c r="I37" s="37">
        <v>0.47</v>
      </c>
      <c r="J37" s="38">
        <v>0.28000000000000003</v>
      </c>
      <c r="K37" s="22"/>
      <c r="L37" s="22"/>
      <c r="M37" s="22"/>
      <c r="N37" s="22"/>
      <c r="O37" s="22"/>
      <c r="P37" s="22"/>
    </row>
    <row r="38" spans="1:16" ht="39" customHeight="1" x14ac:dyDescent="0.15">
      <c r="A38" s="22"/>
      <c r="B38" s="35"/>
      <c r="C38" s="1145" t="s">
        <v>581</v>
      </c>
      <c r="D38" s="1146"/>
      <c r="E38" s="1147"/>
      <c r="F38" s="36">
        <v>3.34</v>
      </c>
      <c r="G38" s="37">
        <v>0.16</v>
      </c>
      <c r="H38" s="37">
        <v>0.21</v>
      </c>
      <c r="I38" s="37">
        <v>0.2</v>
      </c>
      <c r="J38" s="38">
        <v>0.21</v>
      </c>
      <c r="K38" s="22"/>
      <c r="L38" s="22"/>
      <c r="M38" s="22"/>
      <c r="N38" s="22"/>
      <c r="O38" s="22"/>
      <c r="P38" s="22"/>
    </row>
    <row r="39" spans="1:16" ht="39" customHeight="1" x14ac:dyDescent="0.15">
      <c r="A39" s="22"/>
      <c r="B39" s="35"/>
      <c r="C39" s="1145" t="s">
        <v>582</v>
      </c>
      <c r="D39" s="1146"/>
      <c r="E39" s="1147"/>
      <c r="F39" s="36">
        <v>0</v>
      </c>
      <c r="G39" s="37">
        <v>0</v>
      </c>
      <c r="H39" s="37">
        <v>0</v>
      </c>
      <c r="I39" s="37">
        <v>0</v>
      </c>
      <c r="J39" s="38">
        <v>0</v>
      </c>
      <c r="K39" s="22"/>
      <c r="L39" s="22"/>
      <c r="M39" s="22"/>
      <c r="N39" s="22"/>
      <c r="O39" s="22"/>
      <c r="P39" s="22"/>
    </row>
    <row r="40" spans="1:16" ht="39" customHeight="1" x14ac:dyDescent="0.15">
      <c r="A40" s="22"/>
      <c r="B40" s="35"/>
      <c r="C40" s="1145" t="s">
        <v>583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585</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586</v>
      </c>
      <c r="D43" s="1149"/>
      <c r="E43" s="1150"/>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5sp4riwORcNWy96eUXg04zv2AIgseq3hcUJclaAdTwYFw7Yflpg94nb9rJH+qcDE9VSiqej7RfWovmy8wsq9Q==" saltValue="zyYmkH8ZkAfmDG4X+g9h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1044</v>
      </c>
      <c r="L45" s="60">
        <v>1062</v>
      </c>
      <c r="M45" s="60">
        <v>1042</v>
      </c>
      <c r="N45" s="60">
        <v>986</v>
      </c>
      <c r="O45" s="61">
        <v>1001</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15">
      <c r="A48" s="48"/>
      <c r="B48" s="1178"/>
      <c r="C48" s="1179"/>
      <c r="D48" s="62"/>
      <c r="E48" s="1155" t="s">
        <v>15</v>
      </c>
      <c r="F48" s="1155"/>
      <c r="G48" s="1155"/>
      <c r="H48" s="1155"/>
      <c r="I48" s="1155"/>
      <c r="J48" s="1156"/>
      <c r="K48" s="63">
        <v>496</v>
      </c>
      <c r="L48" s="64">
        <v>410</v>
      </c>
      <c r="M48" s="64">
        <v>418</v>
      </c>
      <c r="N48" s="64">
        <v>552</v>
      </c>
      <c r="O48" s="65">
        <v>600</v>
      </c>
      <c r="P48" s="48"/>
      <c r="Q48" s="48"/>
      <c r="R48" s="48"/>
      <c r="S48" s="48"/>
      <c r="T48" s="48"/>
      <c r="U48" s="48"/>
    </row>
    <row r="49" spans="1:21" ht="30.75" customHeight="1" x14ac:dyDescent="0.15">
      <c r="A49" s="48"/>
      <c r="B49" s="1178"/>
      <c r="C49" s="1179"/>
      <c r="D49" s="62"/>
      <c r="E49" s="1155" t="s">
        <v>16</v>
      </c>
      <c r="F49" s="1155"/>
      <c r="G49" s="1155"/>
      <c r="H49" s="1155"/>
      <c r="I49" s="1155"/>
      <c r="J49" s="1156"/>
      <c r="K49" s="63">
        <v>50</v>
      </c>
      <c r="L49" s="64">
        <v>45</v>
      </c>
      <c r="M49" s="64">
        <v>42</v>
      </c>
      <c r="N49" s="64">
        <v>45</v>
      </c>
      <c r="O49" s="65">
        <v>30</v>
      </c>
      <c r="P49" s="48"/>
      <c r="Q49" s="48"/>
      <c r="R49" s="48"/>
      <c r="S49" s="48"/>
      <c r="T49" s="48"/>
      <c r="U49" s="48"/>
    </row>
    <row r="50" spans="1:21" ht="30.75" customHeight="1" x14ac:dyDescent="0.15">
      <c r="A50" s="48"/>
      <c r="B50" s="1178"/>
      <c r="C50" s="1179"/>
      <c r="D50" s="62"/>
      <c r="E50" s="1155" t="s">
        <v>17</v>
      </c>
      <c r="F50" s="1155"/>
      <c r="G50" s="1155"/>
      <c r="H50" s="1155"/>
      <c r="I50" s="1155"/>
      <c r="J50" s="1156"/>
      <c r="K50" s="63">
        <v>39</v>
      </c>
      <c r="L50" s="64">
        <v>39</v>
      </c>
      <c r="M50" s="64">
        <v>28</v>
      </c>
      <c r="N50" s="64">
        <v>28</v>
      </c>
      <c r="O50" s="65">
        <v>28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526</v>
      </c>
      <c r="L51" s="64" t="s">
        <v>526</v>
      </c>
      <c r="M51" s="64" t="s">
        <v>526</v>
      </c>
      <c r="N51" s="64" t="s">
        <v>526</v>
      </c>
      <c r="O51" s="65" t="s">
        <v>526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1093</v>
      </c>
      <c r="L52" s="64">
        <v>1149</v>
      </c>
      <c r="M52" s="64">
        <v>1154</v>
      </c>
      <c r="N52" s="64">
        <v>1160</v>
      </c>
      <c r="O52" s="65">
        <v>1105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536</v>
      </c>
      <c r="L53" s="69">
        <v>407</v>
      </c>
      <c r="M53" s="69">
        <v>376</v>
      </c>
      <c r="N53" s="69">
        <v>451</v>
      </c>
      <c r="O53" s="70">
        <v>554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ApIhimwLR3ymAyvrLXfg6x9dDC5hD1SIflosMymyLUwRo69vujZ3bvA0UR00kr50L6z9yl33eNMxnAIPNYuIw==" saltValue="85jNHdWK2Mkf4WlhPxK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6" t="s">
        <v>32</v>
      </c>
      <c r="C41" s="1197"/>
      <c r="D41" s="105"/>
      <c r="E41" s="1198" t="s">
        <v>33</v>
      </c>
      <c r="F41" s="1198"/>
      <c r="G41" s="1198"/>
      <c r="H41" s="1199"/>
      <c r="I41" s="355">
        <v>10389</v>
      </c>
      <c r="J41" s="356">
        <v>9841</v>
      </c>
      <c r="K41" s="356">
        <v>9689</v>
      </c>
      <c r="L41" s="356">
        <v>9312</v>
      </c>
      <c r="M41" s="357">
        <v>9013</v>
      </c>
    </row>
    <row r="42" spans="2:13" ht="27.75" customHeight="1" x14ac:dyDescent="0.15">
      <c r="B42" s="1186"/>
      <c r="C42" s="1187"/>
      <c r="D42" s="106"/>
      <c r="E42" s="1190" t="s">
        <v>34</v>
      </c>
      <c r="F42" s="1190"/>
      <c r="G42" s="1190"/>
      <c r="H42" s="1191"/>
      <c r="I42" s="358">
        <v>294</v>
      </c>
      <c r="J42" s="359">
        <v>255</v>
      </c>
      <c r="K42" s="359">
        <v>227</v>
      </c>
      <c r="L42" s="359">
        <v>199</v>
      </c>
      <c r="M42" s="360">
        <v>172</v>
      </c>
    </row>
    <row r="43" spans="2:13" ht="27.75" customHeight="1" x14ac:dyDescent="0.15">
      <c r="B43" s="1186"/>
      <c r="C43" s="1187"/>
      <c r="D43" s="106"/>
      <c r="E43" s="1190" t="s">
        <v>35</v>
      </c>
      <c r="F43" s="1190"/>
      <c r="G43" s="1190"/>
      <c r="H43" s="1191"/>
      <c r="I43" s="358">
        <v>8211</v>
      </c>
      <c r="J43" s="359">
        <v>7834</v>
      </c>
      <c r="K43" s="359">
        <v>7588</v>
      </c>
      <c r="L43" s="359">
        <v>6723</v>
      </c>
      <c r="M43" s="360">
        <v>6915</v>
      </c>
    </row>
    <row r="44" spans="2:13" ht="27.75" customHeight="1" x14ac:dyDescent="0.15">
      <c r="B44" s="1186"/>
      <c r="C44" s="1187"/>
      <c r="D44" s="106"/>
      <c r="E44" s="1190" t="s">
        <v>36</v>
      </c>
      <c r="F44" s="1190"/>
      <c r="G44" s="1190"/>
      <c r="H44" s="1191"/>
      <c r="I44" s="358">
        <v>352</v>
      </c>
      <c r="J44" s="359">
        <v>305</v>
      </c>
      <c r="K44" s="359">
        <v>261</v>
      </c>
      <c r="L44" s="359">
        <v>234</v>
      </c>
      <c r="M44" s="360">
        <v>171</v>
      </c>
    </row>
    <row r="45" spans="2:13" ht="27.75" customHeight="1" x14ac:dyDescent="0.15">
      <c r="B45" s="1186"/>
      <c r="C45" s="1187"/>
      <c r="D45" s="106"/>
      <c r="E45" s="1190" t="s">
        <v>37</v>
      </c>
      <c r="F45" s="1190"/>
      <c r="G45" s="1190"/>
      <c r="H45" s="1191"/>
      <c r="I45" s="358">
        <v>654</v>
      </c>
      <c r="J45" s="359">
        <v>760</v>
      </c>
      <c r="K45" s="359">
        <v>565</v>
      </c>
      <c r="L45" s="359">
        <v>536</v>
      </c>
      <c r="M45" s="360">
        <v>581</v>
      </c>
    </row>
    <row r="46" spans="2:13" ht="27.75" customHeight="1" x14ac:dyDescent="0.15">
      <c r="B46" s="1186"/>
      <c r="C46" s="1187"/>
      <c r="D46" s="107"/>
      <c r="E46" s="1190" t="s">
        <v>38</v>
      </c>
      <c r="F46" s="1190"/>
      <c r="G46" s="1190"/>
      <c r="H46" s="1191"/>
      <c r="I46" s="358" t="s">
        <v>526</v>
      </c>
      <c r="J46" s="359" t="s">
        <v>526</v>
      </c>
      <c r="K46" s="359" t="s">
        <v>526</v>
      </c>
      <c r="L46" s="359" t="s">
        <v>526</v>
      </c>
      <c r="M46" s="360" t="s">
        <v>526</v>
      </c>
    </row>
    <row r="47" spans="2:13" ht="27.75" customHeight="1" x14ac:dyDescent="0.15">
      <c r="B47" s="1186"/>
      <c r="C47" s="1187"/>
      <c r="D47" s="108"/>
      <c r="E47" s="1200" t="s">
        <v>39</v>
      </c>
      <c r="F47" s="1201"/>
      <c r="G47" s="1201"/>
      <c r="H47" s="1202"/>
      <c r="I47" s="358" t="s">
        <v>526</v>
      </c>
      <c r="J47" s="359" t="s">
        <v>526</v>
      </c>
      <c r="K47" s="359" t="s">
        <v>526</v>
      </c>
      <c r="L47" s="359" t="s">
        <v>526</v>
      </c>
      <c r="M47" s="360" t="s">
        <v>526</v>
      </c>
    </row>
    <row r="48" spans="2:13" ht="27.75" customHeight="1" x14ac:dyDescent="0.15">
      <c r="B48" s="1186"/>
      <c r="C48" s="1187"/>
      <c r="D48" s="106"/>
      <c r="E48" s="1190" t="s">
        <v>40</v>
      </c>
      <c r="F48" s="1190"/>
      <c r="G48" s="1190"/>
      <c r="H48" s="1191"/>
      <c r="I48" s="358" t="s">
        <v>526</v>
      </c>
      <c r="J48" s="359" t="s">
        <v>526</v>
      </c>
      <c r="K48" s="359" t="s">
        <v>526</v>
      </c>
      <c r="L48" s="359" t="s">
        <v>526</v>
      </c>
      <c r="M48" s="360" t="s">
        <v>526</v>
      </c>
    </row>
    <row r="49" spans="2:13" ht="27.75" customHeight="1" x14ac:dyDescent="0.15">
      <c r="B49" s="1188"/>
      <c r="C49" s="1189"/>
      <c r="D49" s="106"/>
      <c r="E49" s="1190" t="s">
        <v>41</v>
      </c>
      <c r="F49" s="1190"/>
      <c r="G49" s="1190"/>
      <c r="H49" s="1191"/>
      <c r="I49" s="358" t="s">
        <v>526</v>
      </c>
      <c r="J49" s="359" t="s">
        <v>526</v>
      </c>
      <c r="K49" s="359" t="s">
        <v>526</v>
      </c>
      <c r="L49" s="359" t="s">
        <v>526</v>
      </c>
      <c r="M49" s="360" t="s">
        <v>526</v>
      </c>
    </row>
    <row r="50" spans="2:13" ht="27.75" customHeight="1" x14ac:dyDescent="0.15">
      <c r="B50" s="1184" t="s">
        <v>42</v>
      </c>
      <c r="C50" s="1185"/>
      <c r="D50" s="109"/>
      <c r="E50" s="1190" t="s">
        <v>43</v>
      </c>
      <c r="F50" s="1190"/>
      <c r="G50" s="1190"/>
      <c r="H50" s="1191"/>
      <c r="I50" s="358">
        <v>6095</v>
      </c>
      <c r="J50" s="359">
        <v>5497</v>
      </c>
      <c r="K50" s="359">
        <v>5881</v>
      </c>
      <c r="L50" s="359">
        <v>6648</v>
      </c>
      <c r="M50" s="360">
        <v>6611</v>
      </c>
    </row>
    <row r="51" spans="2:13" ht="27.75" customHeight="1" x14ac:dyDescent="0.15">
      <c r="B51" s="1186"/>
      <c r="C51" s="1187"/>
      <c r="D51" s="106"/>
      <c r="E51" s="1190" t="s">
        <v>44</v>
      </c>
      <c r="F51" s="1190"/>
      <c r="G51" s="1190"/>
      <c r="H51" s="1191"/>
      <c r="I51" s="358" t="s">
        <v>526</v>
      </c>
      <c r="J51" s="359" t="s">
        <v>526</v>
      </c>
      <c r="K51" s="359" t="s">
        <v>526</v>
      </c>
      <c r="L51" s="359" t="s">
        <v>526</v>
      </c>
      <c r="M51" s="360" t="s">
        <v>526</v>
      </c>
    </row>
    <row r="52" spans="2:13" ht="27.75" customHeight="1" x14ac:dyDescent="0.15">
      <c r="B52" s="1188"/>
      <c r="C52" s="1189"/>
      <c r="D52" s="106"/>
      <c r="E52" s="1190" t="s">
        <v>45</v>
      </c>
      <c r="F52" s="1190"/>
      <c r="G52" s="1190"/>
      <c r="H52" s="1191"/>
      <c r="I52" s="358">
        <v>12537</v>
      </c>
      <c r="J52" s="359">
        <v>12690</v>
      </c>
      <c r="K52" s="359">
        <v>12478</v>
      </c>
      <c r="L52" s="359">
        <v>12090</v>
      </c>
      <c r="M52" s="360">
        <v>11531</v>
      </c>
    </row>
    <row r="53" spans="2:13" ht="27.75" customHeight="1" thickBot="1" x14ac:dyDescent="0.2">
      <c r="B53" s="1192" t="s">
        <v>46</v>
      </c>
      <c r="C53" s="1193"/>
      <c r="D53" s="110"/>
      <c r="E53" s="1194" t="s">
        <v>47</v>
      </c>
      <c r="F53" s="1194"/>
      <c r="G53" s="1194"/>
      <c r="H53" s="1195"/>
      <c r="I53" s="361">
        <v>1268</v>
      </c>
      <c r="J53" s="362">
        <v>808</v>
      </c>
      <c r="K53" s="362">
        <v>-29</v>
      </c>
      <c r="L53" s="362">
        <v>-1733</v>
      </c>
      <c r="M53" s="363">
        <v>-1291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19PFkks8u/IdWjwL6oV/GKRb/OF0IeIyjFud20M5RW7ePto9ISRcGOmrpxudHgejsbThsZni8ttKI84QjAfag==" saltValue="54ysBtIdyuFIWkkFJpn6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1430</v>
      </c>
      <c r="G55" s="122">
        <v>1419</v>
      </c>
      <c r="H55" s="123">
        <v>1392</v>
      </c>
    </row>
    <row r="56" spans="2:8" ht="52.5" customHeight="1" x14ac:dyDescent="0.15">
      <c r="B56" s="124"/>
      <c r="C56" s="1213" t="s">
        <v>51</v>
      </c>
      <c r="D56" s="1213"/>
      <c r="E56" s="1214"/>
      <c r="F56" s="125">
        <v>1404</v>
      </c>
      <c r="G56" s="125">
        <v>1420</v>
      </c>
      <c r="H56" s="126">
        <v>1303</v>
      </c>
    </row>
    <row r="57" spans="2:8" ht="53.25" customHeight="1" x14ac:dyDescent="0.15">
      <c r="B57" s="124"/>
      <c r="C57" s="1215" t="s">
        <v>52</v>
      </c>
      <c r="D57" s="1215"/>
      <c r="E57" s="1216"/>
      <c r="F57" s="127">
        <v>2884</v>
      </c>
      <c r="G57" s="127">
        <v>3645</v>
      </c>
      <c r="H57" s="128">
        <v>3691</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5718</v>
      </c>
      <c r="G63" s="136">
        <v>6484</v>
      </c>
      <c r="H63" s="137">
        <v>6386</v>
      </c>
    </row>
    <row r="64" spans="2:8" x14ac:dyDescent="0.15"/>
  </sheetData>
  <sheetProtection algorithmName="SHA-512" hashValue="ZTAclORWezd6iB1hpUK0c1i1UGg/3QOPJAJmNURpYpDPT7U7qlYw+UsWlnuOLUAo6hLZWLSYTBWQ3w/MmTeGxA==" saltValue="zd9TGRTUhesJGvPhaQr6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W21" zoomScaleNormal="100" zoomScaleSheetLayoutView="55" workbookViewId="0">
      <selection activeCell="CC29" sqref="CC2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597</v>
      </c>
      <c r="AO51" s="1254"/>
      <c r="AP51" s="1254"/>
      <c r="AQ51" s="1254"/>
      <c r="AR51" s="1254"/>
      <c r="AS51" s="1254"/>
      <c r="AT51" s="1254"/>
      <c r="AU51" s="1254"/>
      <c r="AV51" s="1254"/>
      <c r="AW51" s="1254"/>
      <c r="AX51" s="1254"/>
      <c r="AY51" s="1254"/>
      <c r="AZ51" s="1254"/>
      <c r="BA51" s="1254"/>
      <c r="BB51" s="1254" t="s">
        <v>598</v>
      </c>
      <c r="BC51" s="1254"/>
      <c r="BD51" s="1254"/>
      <c r="BE51" s="1254"/>
      <c r="BF51" s="1254"/>
      <c r="BG51" s="1254"/>
      <c r="BH51" s="1254"/>
      <c r="BI51" s="1254"/>
      <c r="BJ51" s="1254"/>
      <c r="BK51" s="1254"/>
      <c r="BL51" s="1254"/>
      <c r="BM51" s="1254"/>
      <c r="BN51" s="1254"/>
      <c r="BO51" s="1254"/>
      <c r="BP51" s="1255">
        <v>33.9</v>
      </c>
      <c r="BQ51" s="1255"/>
      <c r="BR51" s="1255"/>
      <c r="BS51" s="1255"/>
      <c r="BT51" s="1255"/>
      <c r="BU51" s="1255"/>
      <c r="BV51" s="1255"/>
      <c r="BW51" s="1255"/>
      <c r="BX51" s="1255">
        <v>21.5</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599</v>
      </c>
      <c r="BC53" s="1254"/>
      <c r="BD53" s="1254"/>
      <c r="BE53" s="1254"/>
      <c r="BF53" s="1254"/>
      <c r="BG53" s="1254"/>
      <c r="BH53" s="1254"/>
      <c r="BI53" s="1254"/>
      <c r="BJ53" s="1254"/>
      <c r="BK53" s="1254"/>
      <c r="BL53" s="1254"/>
      <c r="BM53" s="1254"/>
      <c r="BN53" s="1254"/>
      <c r="BO53" s="1254"/>
      <c r="BP53" s="1255">
        <v>48.1</v>
      </c>
      <c r="BQ53" s="1255"/>
      <c r="BR53" s="1255"/>
      <c r="BS53" s="1255"/>
      <c r="BT53" s="1255"/>
      <c r="BU53" s="1255"/>
      <c r="BV53" s="1255"/>
      <c r="BW53" s="1255"/>
      <c r="BX53" s="1255">
        <v>49.7</v>
      </c>
      <c r="BY53" s="1255"/>
      <c r="BZ53" s="1255"/>
      <c r="CA53" s="1255"/>
      <c r="CB53" s="1255"/>
      <c r="CC53" s="1255"/>
      <c r="CD53" s="1255"/>
      <c r="CE53" s="1255"/>
      <c r="CF53" s="1255">
        <v>51.1</v>
      </c>
      <c r="CG53" s="1255"/>
      <c r="CH53" s="1255"/>
      <c r="CI53" s="1255"/>
      <c r="CJ53" s="1255"/>
      <c r="CK53" s="1255"/>
      <c r="CL53" s="1255"/>
      <c r="CM53" s="1255"/>
      <c r="CN53" s="1255">
        <v>53.1</v>
      </c>
      <c r="CO53" s="1255"/>
      <c r="CP53" s="1255"/>
      <c r="CQ53" s="1255"/>
      <c r="CR53" s="1255"/>
      <c r="CS53" s="1255"/>
      <c r="CT53" s="1255"/>
      <c r="CU53" s="1255"/>
      <c r="CV53" s="1255">
        <v>54.6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600</v>
      </c>
      <c r="AO55" s="1250"/>
      <c r="AP55" s="1250"/>
      <c r="AQ55" s="1250"/>
      <c r="AR55" s="1250"/>
      <c r="AS55" s="1250"/>
      <c r="AT55" s="1250"/>
      <c r="AU55" s="1250"/>
      <c r="AV55" s="1250"/>
      <c r="AW55" s="1250"/>
      <c r="AX55" s="1250"/>
      <c r="AY55" s="1250"/>
      <c r="AZ55" s="1250"/>
      <c r="BA55" s="1250"/>
      <c r="BB55" s="1254" t="s">
        <v>598</v>
      </c>
      <c r="BC55" s="1254"/>
      <c r="BD55" s="1254"/>
      <c r="BE55" s="1254"/>
      <c r="BF55" s="1254"/>
      <c r="BG55" s="1254"/>
      <c r="BH55" s="1254"/>
      <c r="BI55" s="1254"/>
      <c r="BJ55" s="1254"/>
      <c r="BK55" s="1254"/>
      <c r="BL55" s="1254"/>
      <c r="BM55" s="1254"/>
      <c r="BN55" s="1254"/>
      <c r="BO55" s="1254"/>
      <c r="BP55" s="1255">
        <v>20.9</v>
      </c>
      <c r="BQ55" s="1255"/>
      <c r="BR55" s="1255"/>
      <c r="BS55" s="1255"/>
      <c r="BT55" s="1255"/>
      <c r="BU55" s="1255"/>
      <c r="BV55" s="1255"/>
      <c r="BW55" s="1255"/>
      <c r="BX55" s="1255">
        <v>21</v>
      </c>
      <c r="BY55" s="1255"/>
      <c r="BZ55" s="1255"/>
      <c r="CA55" s="1255"/>
      <c r="CB55" s="1255"/>
      <c r="CC55" s="1255"/>
      <c r="CD55" s="1255"/>
      <c r="CE55" s="1255"/>
      <c r="CF55" s="1255">
        <v>23.5</v>
      </c>
      <c r="CG55" s="1255"/>
      <c r="CH55" s="1255"/>
      <c r="CI55" s="1255"/>
      <c r="CJ55" s="1255"/>
      <c r="CK55" s="1255"/>
      <c r="CL55" s="1255"/>
      <c r="CM55" s="1255"/>
      <c r="CN55" s="1255">
        <v>8.5</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599</v>
      </c>
      <c r="BC57" s="1254"/>
      <c r="BD57" s="1254"/>
      <c r="BE57" s="1254"/>
      <c r="BF57" s="1254"/>
      <c r="BG57" s="1254"/>
      <c r="BH57" s="1254"/>
      <c r="BI57" s="1254"/>
      <c r="BJ57" s="1254"/>
      <c r="BK57" s="1254"/>
      <c r="BL57" s="1254"/>
      <c r="BM57" s="1254"/>
      <c r="BN57" s="1254"/>
      <c r="BO57" s="1254"/>
      <c r="BP57" s="1255">
        <v>60.5</v>
      </c>
      <c r="BQ57" s="1255"/>
      <c r="BR57" s="1255"/>
      <c r="BS57" s="1255"/>
      <c r="BT57" s="1255"/>
      <c r="BU57" s="1255"/>
      <c r="BV57" s="1255"/>
      <c r="BW57" s="1255"/>
      <c r="BX57" s="1255">
        <v>61.4</v>
      </c>
      <c r="BY57" s="1255"/>
      <c r="BZ57" s="1255"/>
      <c r="CA57" s="1255"/>
      <c r="CB57" s="1255"/>
      <c r="CC57" s="1255"/>
      <c r="CD57" s="1255"/>
      <c r="CE57" s="1255"/>
      <c r="CF57" s="1255">
        <v>62</v>
      </c>
      <c r="CG57" s="1255"/>
      <c r="CH57" s="1255"/>
      <c r="CI57" s="1255"/>
      <c r="CJ57" s="1255"/>
      <c r="CK57" s="1255"/>
      <c r="CL57" s="1255"/>
      <c r="CM57" s="1255"/>
      <c r="CN57" s="1255">
        <v>62</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601</v>
      </c>
    </row>
    <row r="64" spans="1:109" x14ac:dyDescent="0.15">
      <c r="B64" s="1225"/>
      <c r="G64" s="1232"/>
      <c r="I64" s="1265"/>
      <c r="J64" s="1265"/>
      <c r="K64" s="1265"/>
      <c r="L64" s="1265"/>
      <c r="M64" s="1265"/>
      <c r="N64" s="1266"/>
      <c r="AM64" s="1232"/>
      <c r="AN64" s="1232" t="s">
        <v>594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597</v>
      </c>
      <c r="AO73" s="1254"/>
      <c r="AP73" s="1254"/>
      <c r="AQ73" s="1254"/>
      <c r="AR73" s="1254"/>
      <c r="AS73" s="1254"/>
      <c r="AT73" s="1254"/>
      <c r="AU73" s="1254"/>
      <c r="AV73" s="1254"/>
      <c r="AW73" s="1254"/>
      <c r="AX73" s="1254"/>
      <c r="AY73" s="1254"/>
      <c r="AZ73" s="1254"/>
      <c r="BA73" s="1254"/>
      <c r="BB73" s="1254" t="s">
        <v>598</v>
      </c>
      <c r="BC73" s="1254"/>
      <c r="BD73" s="1254"/>
      <c r="BE73" s="1254"/>
      <c r="BF73" s="1254"/>
      <c r="BG73" s="1254"/>
      <c r="BH73" s="1254"/>
      <c r="BI73" s="1254"/>
      <c r="BJ73" s="1254"/>
      <c r="BK73" s="1254"/>
      <c r="BL73" s="1254"/>
      <c r="BM73" s="1254"/>
      <c r="BN73" s="1254"/>
      <c r="BO73" s="1254"/>
      <c r="BP73" s="1255">
        <v>33.9</v>
      </c>
      <c r="BQ73" s="1255"/>
      <c r="BR73" s="1255"/>
      <c r="BS73" s="1255"/>
      <c r="BT73" s="1255"/>
      <c r="BU73" s="1255"/>
      <c r="BV73" s="1255"/>
      <c r="BW73" s="1255"/>
      <c r="BX73" s="1255">
        <v>21.5</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603</v>
      </c>
      <c r="BC75" s="1254"/>
      <c r="BD75" s="1254"/>
      <c r="BE75" s="1254"/>
      <c r="BF75" s="1254"/>
      <c r="BG75" s="1254"/>
      <c r="BH75" s="1254"/>
      <c r="BI75" s="1254"/>
      <c r="BJ75" s="1254"/>
      <c r="BK75" s="1254"/>
      <c r="BL75" s="1254"/>
      <c r="BM75" s="1254"/>
      <c r="BN75" s="1254"/>
      <c r="BO75" s="1254"/>
      <c r="BP75" s="1255">
        <v>12.8</v>
      </c>
      <c r="BQ75" s="1255"/>
      <c r="BR75" s="1255"/>
      <c r="BS75" s="1255"/>
      <c r="BT75" s="1255"/>
      <c r="BU75" s="1255"/>
      <c r="BV75" s="1255"/>
      <c r="BW75" s="1255"/>
      <c r="BX75" s="1255">
        <v>12.8</v>
      </c>
      <c r="BY75" s="1255"/>
      <c r="BZ75" s="1255"/>
      <c r="CA75" s="1255"/>
      <c r="CB75" s="1255"/>
      <c r="CC75" s="1255"/>
      <c r="CD75" s="1255"/>
      <c r="CE75" s="1255"/>
      <c r="CF75" s="1255">
        <v>11.5</v>
      </c>
      <c r="CG75" s="1255"/>
      <c r="CH75" s="1255"/>
      <c r="CI75" s="1255"/>
      <c r="CJ75" s="1255"/>
      <c r="CK75" s="1255"/>
      <c r="CL75" s="1255"/>
      <c r="CM75" s="1255"/>
      <c r="CN75" s="1255">
        <v>10.3</v>
      </c>
      <c r="CO75" s="1255"/>
      <c r="CP75" s="1255"/>
      <c r="CQ75" s="1255"/>
      <c r="CR75" s="1255"/>
      <c r="CS75" s="1255"/>
      <c r="CT75" s="1255"/>
      <c r="CU75" s="1255"/>
      <c r="CV75" s="1255">
        <v>11.2</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600</v>
      </c>
      <c r="AO77" s="1250"/>
      <c r="AP77" s="1250"/>
      <c r="AQ77" s="1250"/>
      <c r="AR77" s="1250"/>
      <c r="AS77" s="1250"/>
      <c r="AT77" s="1250"/>
      <c r="AU77" s="1250"/>
      <c r="AV77" s="1250"/>
      <c r="AW77" s="1250"/>
      <c r="AX77" s="1250"/>
      <c r="AY77" s="1250"/>
      <c r="AZ77" s="1250"/>
      <c r="BA77" s="1250"/>
      <c r="BB77" s="1254" t="s">
        <v>598</v>
      </c>
      <c r="BC77" s="1254"/>
      <c r="BD77" s="1254"/>
      <c r="BE77" s="1254"/>
      <c r="BF77" s="1254"/>
      <c r="BG77" s="1254"/>
      <c r="BH77" s="1254"/>
      <c r="BI77" s="1254"/>
      <c r="BJ77" s="1254"/>
      <c r="BK77" s="1254"/>
      <c r="BL77" s="1254"/>
      <c r="BM77" s="1254"/>
      <c r="BN77" s="1254"/>
      <c r="BO77" s="1254"/>
      <c r="BP77" s="1255">
        <v>20.9</v>
      </c>
      <c r="BQ77" s="1255"/>
      <c r="BR77" s="1255"/>
      <c r="BS77" s="1255"/>
      <c r="BT77" s="1255"/>
      <c r="BU77" s="1255"/>
      <c r="BV77" s="1255"/>
      <c r="BW77" s="1255"/>
      <c r="BX77" s="1255">
        <v>21</v>
      </c>
      <c r="BY77" s="1255"/>
      <c r="BZ77" s="1255"/>
      <c r="CA77" s="1255"/>
      <c r="CB77" s="1255"/>
      <c r="CC77" s="1255"/>
      <c r="CD77" s="1255"/>
      <c r="CE77" s="1255"/>
      <c r="CF77" s="1255">
        <v>23.5</v>
      </c>
      <c r="CG77" s="1255"/>
      <c r="CH77" s="1255"/>
      <c r="CI77" s="1255"/>
      <c r="CJ77" s="1255"/>
      <c r="CK77" s="1255"/>
      <c r="CL77" s="1255"/>
      <c r="CM77" s="1255"/>
      <c r="CN77" s="1255">
        <v>8.5</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603</v>
      </c>
      <c r="BC79" s="1254"/>
      <c r="BD79" s="1254"/>
      <c r="BE79" s="1254"/>
      <c r="BF79" s="1254"/>
      <c r="BG79" s="1254"/>
      <c r="BH79" s="1254"/>
      <c r="BI79" s="1254"/>
      <c r="BJ79" s="1254"/>
      <c r="BK79" s="1254"/>
      <c r="BL79" s="1254"/>
      <c r="BM79" s="1254"/>
      <c r="BN79" s="1254"/>
      <c r="BO79" s="1254"/>
      <c r="BP79" s="1255">
        <v>9.1</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8.1999999999999993</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k64yx+neJLZnTm1BinfcahzniofjXMFWbZVo/69JwQHBEDqSFgrDOJ/1RDWeQjOmHsYL7VUpv5qAChqOhejjBw==" saltValue="I/tWUhwIyDz1Y4dfErXF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110" zoomScaleNormal="110" zoomScaleSheetLayoutView="70" workbookViewId="0">
      <selection activeCell="CC29" sqref="CC2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fUIpgxlTyzoLvYFZIDEjupX7RMvUxVqvGXQOOiOW2aWVvDKnMY5JWvubk0SNaDGGXWigaZsSNreCigyzTUqHbw==" saltValue="vTilOZ6DMypqieBF4QZ/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26" zoomScaleNormal="100" zoomScaleSheetLayoutView="55" workbookViewId="0">
      <selection activeCell="B28" sqref="B2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Tb2FxSHyFhYYVMhWM7vpPtchXaxJmspiy58aOS6wW5tNfG8RXQZafqKcfGaQjl3CSLwmp5kr6ztfHjOmqdUkQw==" saltValue="KeOVFx9gakFtOtO8pDYH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564</v>
      </c>
      <c r="G2" s="151"/>
      <c r="H2" s="152"/>
    </row>
    <row r="3" spans="1:8" x14ac:dyDescent="0.15">
      <c r="A3" s="148" t="s">
        <v>557</v>
      </c>
      <c r="B3" s="153"/>
      <c r="C3" s="154"/>
      <c r="D3" s="155">
        <v>166909</v>
      </c>
      <c r="E3" s="156"/>
      <c r="F3" s="157">
        <v>108252</v>
      </c>
      <c r="G3" s="158"/>
      <c r="H3" s="159"/>
    </row>
    <row r="4" spans="1:8" x14ac:dyDescent="0.15">
      <c r="A4" s="160"/>
      <c r="B4" s="161"/>
      <c r="C4" s="162"/>
      <c r="D4" s="163">
        <v>77855</v>
      </c>
      <c r="E4" s="164"/>
      <c r="F4" s="165">
        <v>50321</v>
      </c>
      <c r="G4" s="166"/>
      <c r="H4" s="167"/>
    </row>
    <row r="5" spans="1:8" x14ac:dyDescent="0.15">
      <c r="A5" s="148" t="s">
        <v>559</v>
      </c>
      <c r="B5" s="153"/>
      <c r="C5" s="154"/>
      <c r="D5" s="155">
        <v>77696</v>
      </c>
      <c r="E5" s="156"/>
      <c r="F5" s="157">
        <v>93492</v>
      </c>
      <c r="G5" s="158"/>
      <c r="H5" s="159"/>
    </row>
    <row r="6" spans="1:8" x14ac:dyDescent="0.15">
      <c r="A6" s="160"/>
      <c r="B6" s="161"/>
      <c r="C6" s="162"/>
      <c r="D6" s="163">
        <v>35626</v>
      </c>
      <c r="E6" s="164"/>
      <c r="F6" s="165">
        <v>53316</v>
      </c>
      <c r="G6" s="166"/>
      <c r="H6" s="167"/>
    </row>
    <row r="7" spans="1:8" x14ac:dyDescent="0.15">
      <c r="A7" s="148" t="s">
        <v>560</v>
      </c>
      <c r="B7" s="153"/>
      <c r="C7" s="154"/>
      <c r="D7" s="155">
        <v>94701</v>
      </c>
      <c r="E7" s="156"/>
      <c r="F7" s="157">
        <v>94796</v>
      </c>
      <c r="G7" s="158"/>
      <c r="H7" s="159"/>
    </row>
    <row r="8" spans="1:8" x14ac:dyDescent="0.15">
      <c r="A8" s="160"/>
      <c r="B8" s="161"/>
      <c r="C8" s="162"/>
      <c r="D8" s="163">
        <v>37361</v>
      </c>
      <c r="E8" s="164"/>
      <c r="F8" s="165">
        <v>55781</v>
      </c>
      <c r="G8" s="166"/>
      <c r="H8" s="167"/>
    </row>
    <row r="9" spans="1:8" x14ac:dyDescent="0.15">
      <c r="A9" s="148" t="s">
        <v>561</v>
      </c>
      <c r="B9" s="153"/>
      <c r="C9" s="154"/>
      <c r="D9" s="155">
        <v>51428</v>
      </c>
      <c r="E9" s="156"/>
      <c r="F9" s="157">
        <v>85942</v>
      </c>
      <c r="G9" s="158"/>
      <c r="H9" s="159"/>
    </row>
    <row r="10" spans="1:8" x14ac:dyDescent="0.15">
      <c r="A10" s="160"/>
      <c r="B10" s="161"/>
      <c r="C10" s="162"/>
      <c r="D10" s="163">
        <v>21190</v>
      </c>
      <c r="E10" s="164"/>
      <c r="F10" s="165">
        <v>48630</v>
      </c>
      <c r="G10" s="166"/>
      <c r="H10" s="167"/>
    </row>
    <row r="11" spans="1:8" x14ac:dyDescent="0.15">
      <c r="A11" s="148" t="s">
        <v>562</v>
      </c>
      <c r="B11" s="153"/>
      <c r="C11" s="154"/>
      <c r="D11" s="155">
        <v>112210</v>
      </c>
      <c r="E11" s="156"/>
      <c r="F11" s="157">
        <v>95007</v>
      </c>
      <c r="G11" s="158"/>
      <c r="H11" s="159"/>
    </row>
    <row r="12" spans="1:8" x14ac:dyDescent="0.15">
      <c r="A12" s="160"/>
      <c r="B12" s="161"/>
      <c r="C12" s="168"/>
      <c r="D12" s="163">
        <v>37571</v>
      </c>
      <c r="E12" s="164"/>
      <c r="F12" s="165">
        <v>48509</v>
      </c>
      <c r="G12" s="166"/>
      <c r="H12" s="167"/>
    </row>
    <row r="13" spans="1:8" x14ac:dyDescent="0.15">
      <c r="A13" s="148"/>
      <c r="B13" s="153"/>
      <c r="C13" s="169"/>
      <c r="D13" s="170">
        <v>100589</v>
      </c>
      <c r="E13" s="171"/>
      <c r="F13" s="172">
        <v>95498</v>
      </c>
      <c r="G13" s="173"/>
      <c r="H13" s="159"/>
    </row>
    <row r="14" spans="1:8" x14ac:dyDescent="0.15">
      <c r="A14" s="160"/>
      <c r="B14" s="161"/>
      <c r="C14" s="162"/>
      <c r="D14" s="163">
        <v>41921</v>
      </c>
      <c r="E14" s="164"/>
      <c r="F14" s="165">
        <v>51311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9.19</v>
      </c>
      <c r="C19" s="174">
        <f>ROUND(VALUE(SUBSTITUTE(実質収支比率等に係る経年分析!G$48,"▲","-")),2)</f>
        <v>8.4600000000000009</v>
      </c>
      <c r="D19" s="174">
        <f>ROUND(VALUE(SUBSTITUTE(実質収支比率等に係る経年分析!H$48,"▲","-")),2)</f>
        <v>6.9</v>
      </c>
      <c r="E19" s="174">
        <f>ROUND(VALUE(SUBSTITUTE(実質収支比率等に係る経年分析!I$48,"▲","-")),2)</f>
        <v>4.55</v>
      </c>
      <c r="F19" s="174">
        <f>ROUND(VALUE(SUBSTITUTE(実質収支比率等に係る経年分析!J$48,"▲","-")),2)</f>
        <v>4.6100000000000003</v>
      </c>
    </row>
    <row r="20" spans="1:11" x14ac:dyDescent="0.15">
      <c r="A20" s="174" t="s">
        <v>59</v>
      </c>
      <c r="B20" s="174">
        <f>ROUND(VALUE(SUBSTITUTE(実質収支比率等に係る経年分析!F$47,"▲","-")),2)</f>
        <v>34.42</v>
      </c>
      <c r="C20" s="174">
        <f>ROUND(VALUE(SUBSTITUTE(実質収支比率等に係る経年分析!G$47,"▲","-")),2)</f>
        <v>30.43</v>
      </c>
      <c r="D20" s="174">
        <f>ROUND(VALUE(SUBSTITUTE(実質収支比率等に係る経年分析!H$47,"▲","-")),2)</f>
        <v>27.98</v>
      </c>
      <c r="E20" s="174">
        <f>ROUND(VALUE(SUBSTITUTE(実質収支比率等に係る経年分析!I$47,"▲","-")),2)</f>
        <v>26.22</v>
      </c>
      <c r="F20" s="174">
        <f>ROUND(VALUE(SUBSTITUTE(実質収支比率等に係る経年分析!J$47,"▲","-")),2)</f>
        <v>27.06</v>
      </c>
    </row>
    <row r="21" spans="1:11" x14ac:dyDescent="0.15">
      <c r="A21" s="174" t="s">
        <v>60</v>
      </c>
      <c r="B21" s="174">
        <f>IF(ISNUMBER(VALUE(SUBSTITUTE(実質収支比率等に係る経年分析!F$49,"▲","-"))),ROUND(VALUE(SUBSTITUTE(実質収支比率等に係る経年分析!F$49,"▲","-")),2),NA())</f>
        <v>-9.9600000000000009</v>
      </c>
      <c r="C21" s="174">
        <f>IF(ISNUMBER(VALUE(SUBSTITUTE(実質収支比率等に係る経年分析!G$49,"▲","-"))),ROUND(VALUE(SUBSTITUTE(実質収支比率等に係る経年分析!G$49,"▲","-")),2),NA())</f>
        <v>-4.1399999999999997</v>
      </c>
      <c r="D21" s="174">
        <f>IF(ISNUMBER(VALUE(SUBSTITUTE(実質収支比率等に係る経年分析!H$49,"▲","-"))),ROUND(VALUE(SUBSTITUTE(実質収支比率等に係る経年分析!H$49,"▲","-")),2),NA())</f>
        <v>-2.39</v>
      </c>
      <c r="E21" s="174">
        <f>IF(ISNUMBER(VALUE(SUBSTITUTE(実質収支比率等に係る経年分析!I$49,"▲","-"))),ROUND(VALUE(SUBSTITUTE(実質収支比率等に係る経年分析!I$49,"▲","-")),2),NA())</f>
        <v>-2.14</v>
      </c>
      <c r="F21" s="174">
        <f>IF(ISNUMBER(VALUE(SUBSTITUTE(実質収支比率等に係る経年分析!J$49,"▲","-"))),ROUND(VALUE(SUBSTITUTE(実質収支比率等に係る経年分析!J$49,"▲","-")),2),NA())</f>
        <v>-0.72</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奨学資金特別会計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公共用地先行取得等事業特別会計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4.5999999999999996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9.26</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1093</v>
      </c>
      <c r="E42" s="176"/>
      <c r="F42" s="176"/>
      <c r="G42" s="176">
        <f>'実質公債費比率（分子）の構造'!L$52</f>
        <v>1149</v>
      </c>
      <c r="H42" s="176"/>
      <c r="I42" s="176"/>
      <c r="J42" s="176">
        <f>'実質公債費比率（分子）の構造'!M$52</f>
        <v>1154</v>
      </c>
      <c r="K42" s="176"/>
      <c r="L42" s="176"/>
      <c r="M42" s="176">
        <f>'実質公債費比率（分子）の構造'!N$52</f>
        <v>1160</v>
      </c>
      <c r="N42" s="176"/>
      <c r="O42" s="176"/>
      <c r="P42" s="176">
        <f>'実質公債費比率（分子）の構造'!O$52</f>
        <v>1105</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39</v>
      </c>
      <c r="C44" s="176"/>
      <c r="D44" s="176"/>
      <c r="E44" s="176">
        <f>'実質公債費比率（分子）の構造'!L$50</f>
        <v>39</v>
      </c>
      <c r="F44" s="176"/>
      <c r="G44" s="176"/>
      <c r="H44" s="176">
        <f>'実質公債費比率（分子）の構造'!M$50</f>
        <v>28</v>
      </c>
      <c r="I44" s="176"/>
      <c r="J44" s="176"/>
      <c r="K44" s="176">
        <f>'実質公債費比率（分子）の構造'!N$50</f>
        <v>28</v>
      </c>
      <c r="L44" s="176"/>
      <c r="M44" s="176"/>
      <c r="N44" s="176">
        <f>'実質公債費比率（分子）の構造'!O$50</f>
        <v>28</v>
      </c>
      <c r="O44" s="176"/>
      <c r="P44" s="176"/>
    </row>
    <row r="45" spans="1:16" x14ac:dyDescent="0.15">
      <c r="A45" s="176" t="s">
        <v>70</v>
      </c>
      <c r="B45" s="176">
        <f>'実質公債費比率（分子）の構造'!K$49</f>
        <v>50</v>
      </c>
      <c r="C45" s="176"/>
      <c r="D45" s="176"/>
      <c r="E45" s="176">
        <f>'実質公債費比率（分子）の構造'!L$49</f>
        <v>45</v>
      </c>
      <c r="F45" s="176"/>
      <c r="G45" s="176"/>
      <c r="H45" s="176">
        <f>'実質公債費比率（分子）の構造'!M$49</f>
        <v>42</v>
      </c>
      <c r="I45" s="176"/>
      <c r="J45" s="176"/>
      <c r="K45" s="176">
        <f>'実質公債費比率（分子）の構造'!N$49</f>
        <v>45</v>
      </c>
      <c r="L45" s="176"/>
      <c r="M45" s="176"/>
      <c r="N45" s="176">
        <f>'実質公債費比率（分子）の構造'!O$49</f>
        <v>30</v>
      </c>
      <c r="O45" s="176"/>
      <c r="P45" s="176"/>
    </row>
    <row r="46" spans="1:16" x14ac:dyDescent="0.15">
      <c r="A46" s="176" t="s">
        <v>71</v>
      </c>
      <c r="B46" s="176">
        <f>'実質公債費比率（分子）の構造'!K$48</f>
        <v>496</v>
      </c>
      <c r="C46" s="176"/>
      <c r="D46" s="176"/>
      <c r="E46" s="176">
        <f>'実質公債費比率（分子）の構造'!L$48</f>
        <v>410</v>
      </c>
      <c r="F46" s="176"/>
      <c r="G46" s="176"/>
      <c r="H46" s="176">
        <f>'実質公債費比率（分子）の構造'!M$48</f>
        <v>418</v>
      </c>
      <c r="I46" s="176"/>
      <c r="J46" s="176"/>
      <c r="K46" s="176">
        <f>'実質公債費比率（分子）の構造'!N$48</f>
        <v>552</v>
      </c>
      <c r="L46" s="176"/>
      <c r="M46" s="176"/>
      <c r="N46" s="176">
        <f>'実質公債費比率（分子）の構造'!O$48</f>
        <v>600</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1044</v>
      </c>
      <c r="C49" s="176"/>
      <c r="D49" s="176"/>
      <c r="E49" s="176">
        <f>'実質公債費比率（分子）の構造'!L$45</f>
        <v>1062</v>
      </c>
      <c r="F49" s="176"/>
      <c r="G49" s="176"/>
      <c r="H49" s="176">
        <f>'実質公債費比率（分子）の構造'!M$45</f>
        <v>1042</v>
      </c>
      <c r="I49" s="176"/>
      <c r="J49" s="176"/>
      <c r="K49" s="176">
        <f>'実質公債費比率（分子）の構造'!N$45</f>
        <v>986</v>
      </c>
      <c r="L49" s="176"/>
      <c r="M49" s="176"/>
      <c r="N49" s="176">
        <f>'実質公債費比率（分子）の構造'!O$45</f>
        <v>1001</v>
      </c>
      <c r="O49" s="176"/>
      <c r="P49" s="176"/>
    </row>
    <row r="50" spans="1:16" x14ac:dyDescent="0.15">
      <c r="A50" s="176" t="s">
        <v>75</v>
      </c>
      <c r="B50" s="176" t="e">
        <f>NA()</f>
        <v>#N/A</v>
      </c>
      <c r="C50" s="176">
        <f>IF(ISNUMBER('実質公債費比率（分子）の構造'!K$53),'実質公債費比率（分子）の構造'!K$53,NA())</f>
        <v>536</v>
      </c>
      <c r="D50" s="176" t="e">
        <f>NA()</f>
        <v>#N/A</v>
      </c>
      <c r="E50" s="176" t="e">
        <f>NA()</f>
        <v>#N/A</v>
      </c>
      <c r="F50" s="176">
        <f>IF(ISNUMBER('実質公債費比率（分子）の構造'!L$53),'実質公債費比率（分子）の構造'!L$53,NA())</f>
        <v>407</v>
      </c>
      <c r="G50" s="176" t="e">
        <f>NA()</f>
        <v>#N/A</v>
      </c>
      <c r="H50" s="176" t="e">
        <f>NA()</f>
        <v>#N/A</v>
      </c>
      <c r="I50" s="176">
        <f>IF(ISNUMBER('実質公債費比率（分子）の構造'!M$53),'実質公債費比率（分子）の構造'!M$53,NA())</f>
        <v>376</v>
      </c>
      <c r="J50" s="176" t="e">
        <f>NA()</f>
        <v>#N/A</v>
      </c>
      <c r="K50" s="176" t="e">
        <f>NA()</f>
        <v>#N/A</v>
      </c>
      <c r="L50" s="176">
        <f>IF(ISNUMBER('実質公債費比率（分子）の構造'!N$53),'実質公債費比率（分子）の構造'!N$53,NA())</f>
        <v>451</v>
      </c>
      <c r="M50" s="176" t="e">
        <f>NA()</f>
        <v>#N/A</v>
      </c>
      <c r="N50" s="176" t="e">
        <f>NA()</f>
        <v>#N/A</v>
      </c>
      <c r="O50" s="176">
        <f>IF(ISNUMBER('実質公債費比率（分子）の構造'!O$53),'実質公債費比率（分子）の構造'!O$53,NA())</f>
        <v>554</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12537</v>
      </c>
      <c r="E56" s="175"/>
      <c r="F56" s="175"/>
      <c r="G56" s="175">
        <f>'将来負担比率（分子）の構造'!J$52</f>
        <v>12690</v>
      </c>
      <c r="H56" s="175"/>
      <c r="I56" s="175"/>
      <c r="J56" s="175">
        <f>'将来負担比率（分子）の構造'!K$52</f>
        <v>12478</v>
      </c>
      <c r="K56" s="175"/>
      <c r="L56" s="175"/>
      <c r="M56" s="175">
        <f>'将来負担比率（分子）の構造'!L$52</f>
        <v>12090</v>
      </c>
      <c r="N56" s="175"/>
      <c r="O56" s="175"/>
      <c r="P56" s="175">
        <f>'将来負担比率（分子）の構造'!M$52</f>
        <v>11531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6095</v>
      </c>
      <c r="E58" s="175"/>
      <c r="F58" s="175"/>
      <c r="G58" s="175">
        <f>'将来負担比率（分子）の構造'!J$50</f>
        <v>5497</v>
      </c>
      <c r="H58" s="175"/>
      <c r="I58" s="175"/>
      <c r="J58" s="175">
        <f>'将来負担比率（分子）の構造'!K$50</f>
        <v>5881</v>
      </c>
      <c r="K58" s="175"/>
      <c r="L58" s="175"/>
      <c r="M58" s="175">
        <f>'将来負担比率（分子）の構造'!L$50</f>
        <v>6648</v>
      </c>
      <c r="N58" s="175"/>
      <c r="O58" s="175"/>
      <c r="P58" s="175">
        <f>'将来負担比率（分子）の構造'!M$50</f>
        <v>6611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654</v>
      </c>
      <c r="C62" s="175"/>
      <c r="D62" s="175"/>
      <c r="E62" s="175">
        <f>'将来負担比率（分子）の構造'!J$45</f>
        <v>760</v>
      </c>
      <c r="F62" s="175"/>
      <c r="G62" s="175"/>
      <c r="H62" s="175">
        <f>'将来負担比率（分子）の構造'!K$45</f>
        <v>565</v>
      </c>
      <c r="I62" s="175"/>
      <c r="J62" s="175"/>
      <c r="K62" s="175">
        <f>'将来負担比率（分子）の構造'!L$45</f>
        <v>536</v>
      </c>
      <c r="L62" s="175"/>
      <c r="M62" s="175"/>
      <c r="N62" s="175">
        <f>'将来負担比率（分子）の構造'!M$45</f>
        <v>581</v>
      </c>
      <c r="O62" s="175"/>
      <c r="P62" s="175"/>
    </row>
    <row r="63" spans="1:16" x14ac:dyDescent="0.15">
      <c r="A63" s="175" t="s">
        <v>36</v>
      </c>
      <c r="B63" s="175">
        <f>'将来負担比率（分子）の構造'!I$44</f>
        <v>352</v>
      </c>
      <c r="C63" s="175"/>
      <c r="D63" s="175"/>
      <c r="E63" s="175">
        <f>'将来負担比率（分子）の構造'!J$44</f>
        <v>305</v>
      </c>
      <c r="F63" s="175"/>
      <c r="G63" s="175"/>
      <c r="H63" s="175">
        <f>'将来負担比率（分子）の構造'!K$44</f>
        <v>261</v>
      </c>
      <c r="I63" s="175"/>
      <c r="J63" s="175"/>
      <c r="K63" s="175">
        <f>'将来負担比率（分子）の構造'!L$44</f>
        <v>234</v>
      </c>
      <c r="L63" s="175"/>
      <c r="M63" s="175"/>
      <c r="N63" s="175">
        <f>'将来負担比率（分子）の構造'!M$44</f>
        <v>171</v>
      </c>
      <c r="O63" s="175"/>
      <c r="P63" s="175"/>
    </row>
    <row r="64" spans="1:16" x14ac:dyDescent="0.15">
      <c r="A64" s="175" t="s">
        <v>35</v>
      </c>
      <c r="B64" s="175">
        <f>'将来負担比率（分子）の構造'!I$43</f>
        <v>8211</v>
      </c>
      <c r="C64" s="175"/>
      <c r="D64" s="175"/>
      <c r="E64" s="175">
        <f>'将来負担比率（分子）の構造'!J$43</f>
        <v>7834</v>
      </c>
      <c r="F64" s="175"/>
      <c r="G64" s="175"/>
      <c r="H64" s="175">
        <f>'将来負担比率（分子）の構造'!K$43</f>
        <v>7588</v>
      </c>
      <c r="I64" s="175"/>
      <c r="J64" s="175"/>
      <c r="K64" s="175">
        <f>'将来負担比率（分子）の構造'!L$43</f>
        <v>6723</v>
      </c>
      <c r="L64" s="175"/>
      <c r="M64" s="175"/>
      <c r="N64" s="175">
        <f>'将来負担比率（分子）の構造'!M$43</f>
        <v>6915</v>
      </c>
      <c r="O64" s="175"/>
      <c r="P64" s="175"/>
    </row>
    <row r="65" spans="1:16" x14ac:dyDescent="0.15">
      <c r="A65" s="175" t="s">
        <v>34</v>
      </c>
      <c r="B65" s="175">
        <f>'将来負担比率（分子）の構造'!I$42</f>
        <v>294</v>
      </c>
      <c r="C65" s="175"/>
      <c r="D65" s="175"/>
      <c r="E65" s="175">
        <f>'将来負担比率（分子）の構造'!J$42</f>
        <v>255</v>
      </c>
      <c r="F65" s="175"/>
      <c r="G65" s="175"/>
      <c r="H65" s="175">
        <f>'将来負担比率（分子）の構造'!K$42</f>
        <v>227</v>
      </c>
      <c r="I65" s="175"/>
      <c r="J65" s="175"/>
      <c r="K65" s="175">
        <f>'将来負担比率（分子）の構造'!L$42</f>
        <v>199</v>
      </c>
      <c r="L65" s="175"/>
      <c r="M65" s="175"/>
      <c r="N65" s="175">
        <f>'将来負担比率（分子）の構造'!M$42</f>
        <v>172</v>
      </c>
      <c r="O65" s="175"/>
      <c r="P65" s="175"/>
    </row>
    <row r="66" spans="1:16" x14ac:dyDescent="0.15">
      <c r="A66" s="175" t="s">
        <v>33</v>
      </c>
      <c r="B66" s="175">
        <f>'将来負担比率（分子）の構造'!I$41</f>
        <v>10389</v>
      </c>
      <c r="C66" s="175"/>
      <c r="D66" s="175"/>
      <c r="E66" s="175">
        <f>'将来負担比率（分子）の構造'!J$41</f>
        <v>9841</v>
      </c>
      <c r="F66" s="175"/>
      <c r="G66" s="175"/>
      <c r="H66" s="175">
        <f>'将来負担比率（分子）の構造'!K$41</f>
        <v>9689</v>
      </c>
      <c r="I66" s="175"/>
      <c r="J66" s="175"/>
      <c r="K66" s="175">
        <f>'将来負担比率（分子）の構造'!L$41</f>
        <v>9312</v>
      </c>
      <c r="L66" s="175"/>
      <c r="M66" s="175"/>
      <c r="N66" s="175">
        <f>'将来負担比率（分子）の構造'!M$41</f>
        <v>9013</v>
      </c>
      <c r="O66" s="175"/>
      <c r="P66" s="175"/>
    </row>
    <row r="67" spans="1:16" x14ac:dyDescent="0.15">
      <c r="A67" s="175" t="s">
        <v>79</v>
      </c>
      <c r="B67" s="175" t="e">
        <f>NA()</f>
        <v>#N/A</v>
      </c>
      <c r="C67" s="175">
        <f>IF(ISNUMBER('将来負担比率（分子）の構造'!I$53), IF('将来負担比率（分子）の構造'!I$53 &lt; 0, 0, '将来負担比率（分子）の構造'!I$53), NA())</f>
        <v>1268</v>
      </c>
      <c r="D67" s="175" t="e">
        <f>NA()</f>
        <v>#N/A</v>
      </c>
      <c r="E67" s="175" t="e">
        <f>NA()</f>
        <v>#N/A</v>
      </c>
      <c r="F67" s="175">
        <f>IF(ISNUMBER('将来負担比率（分子）の構造'!J$53), IF('将来負担比率（分子）の構造'!J$53 &lt; 0, 0, '将来負担比率（分子）の構造'!J$53), NA())</f>
        <v>808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1430</v>
      </c>
      <c r="C72" s="179">
        <f>基金残高に係る経年分析!G55</f>
        <v>1419</v>
      </c>
      <c r="D72" s="179">
        <f>基金残高に係る経年分析!H55</f>
        <v>1392</v>
      </c>
    </row>
    <row r="73" spans="1:16" x14ac:dyDescent="0.15">
      <c r="A73" s="178" t="s">
        <v>82</v>
      </c>
      <c r="B73" s="179">
        <f>基金残高に係る経年分析!F56</f>
        <v>1404</v>
      </c>
      <c r="C73" s="179">
        <f>基金残高に係る経年分析!G56</f>
        <v>1420</v>
      </c>
      <c r="D73" s="179">
        <f>基金残高に係る経年分析!H56</f>
        <v>1303</v>
      </c>
    </row>
    <row r="74" spans="1:16" x14ac:dyDescent="0.15">
      <c r="A74" s="178" t="s">
        <v>83</v>
      </c>
      <c r="B74" s="179">
        <f>基金残高に係る経年分析!F57</f>
        <v>2884</v>
      </c>
      <c r="C74" s="179">
        <f>基金残高に係る経年分析!G57</f>
        <v>3645</v>
      </c>
      <c r="D74" s="179">
        <f>基金残高に係る経年分析!H57</f>
        <v>3691</v>
      </c>
    </row>
  </sheetData>
  <sheetProtection algorithmName="SHA-512" hashValue="pv978Qx4cGg84LNVhMJuok1r7qZ//8/3vg+4vy2AhMUgtmH8W4f1GIUF8dhHx8pTFCHZSiP9mCKcV5VhtMuB9w==" saltValue="NUQR+WivnZ0Vyyc+r87W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ASAHI-CL-056</cp:lastModifiedBy>
  <dcterms:created xsi:type="dcterms:W3CDTF">2024-03-14T02:16:09Z</dcterms:created>
  <dcterms:modified xsi:type="dcterms:W3CDTF">2024-09-19T02:14:22Z</dcterms:modified>
  <cp:category/>
</cp:coreProperties>
</file>